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20730" windowHeight="1170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<sst xmlns="http://schemas.openxmlformats.org/spreadsheetml/2006/main" count="68" uniqueCount="42">
  <si>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</si>
  <si>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</si>
  <si>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</si>
  <si>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</si>
  <si>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</si>
  <si>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</si>
  <si>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</si>
  <si>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</si>
  <si>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</si>
  <si>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</si>
  <si>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</si>
  <si>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</si>
  <si>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</si>
  <si>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</si>
  <si>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</si>
  <si>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</si>
  <si>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</si>
  <si>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</si>
  <si>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</si>
  <si>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</si>
  <si>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</si>
  <si>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</si>
  <si>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</si>
  <si>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</si>
  <si>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</si>
  <si>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</si>
  <si>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</si>
  <si>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</si>
  <si>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</si>
  <si>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</si>
  <si>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</si>
  <si>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</si>
  <si>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</si>
  <si>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ważona cena skupu mleka netto (bez VAT) wg GUS w grudniu 2019 r. wyniosła 142,47 PLN/100kg. </t>
  </si>
  <si>
    <r>
      <t>Poprzedni tydzień</t>
    </r>
    <r>
      <rPr>
        <sz val="10"/>
        <rFont val="Arial CE"/>
        <family val="2"/>
      </rPr>
      <t xml:space="preserve"> 13.01-19.01.2020 r.</t>
    </r>
  </si>
  <si>
    <t>20.01-26.01.2020 r.</t>
  </si>
  <si>
    <r>
      <t>Poprzedni miesiąc</t>
    </r>
    <r>
      <rPr>
        <sz val="10"/>
        <rFont val="Arial CE"/>
        <family val="2"/>
      </rPr>
      <t xml:space="preserve"> 09.12-15.12.2019 r.</t>
    </r>
  </si>
  <si>
    <r>
      <t xml:space="preserve">Rok 2019 </t>
    </r>
    <r>
      <rPr>
        <sz val="10"/>
        <rFont val="Arial CE"/>
        <family val="2"/>
      </rPr>
      <t xml:space="preserve"> 14.01-20.01.2019 r.</t>
    </r>
  </si>
  <si>
    <t xml:space="preserve">W czwartym tygodniu stycznia 2020 aktualna cena płacona za rzepak oz. to 1690 PLN/t. Cena ta jest o 0,8 % wyższa jak przed tygodniem i 1,7 % wyższa jak przed miesiącem. W porównaniu do ceny z przed roku (2019) nastąpił wzrost o 1,1 %. Ceny produktów oleistych na giełdach światowych z 30.01.2020 r. /MATIF/ z terminem dostawy na II 2020 - 403,00 (EUR/t) za rzepak, z terminem dostawy na V 2020 - 402,00  (EUR/t) za rzepak. </t>
  </si>
  <si>
    <t>UE (zł/t)  13.01-19.01.2020 r.</t>
  </si>
  <si>
    <t xml:space="preserve">W czwartym tygodniu stycznia br. tj. w dniach 20.01-26.01.2020 r. średnia cena pszenicy konsumpcyjnej wyniosła 740 PLN/t i była większa jak przed tygodniem o 1,5 % i o 4,7 % większa jak przed miesiącem. Za pszenicę paszową można było uzyskać przeciętnie cenę 759 PLN/t tj. o 2,6 % więcej jak przed tygodniem i o 5,3 % więcej jak przed miesiącem. W odniesieniu do notowań sprzed roku zboża te były odpowiednio o 13,5 % niższe i o 10,3 % niższe. Średnia cena żyta paszowego w badanym okresie wyniosła 587 PLN/t i była o 1,6 % większa jak przed tygodniem, natomiast o 1,7 % była wyższa jak przed miesiącem. Jednocześnie cena ziarna była o 19,0 % niższa jak przed rokiem. Przeciętna cena jęczmienia paszowego w czwartym tygodniu stycznia 2020 r. uległa korzystnej zmianie - 670 PLN/t. Cena ta była o 2,9 % większa jak tydzień temu i o 0,4 % większa jak miesiąc temu oraz o 20,2 % mniejsza jak w porównywalnym okresie 2019 r. W porównaniu z poprzednim tygodniem znowu nastąpiła korekta ceny kukurydzy. Przeciętna cena skupu tego zboża kształtowała się na poziomie 650 PLN/t, tj. o 0,6 % więcej jak tydzień wcześniej. Jednocześnie cena ziarna była o 0,9 % większa jak przed miesiącem oraz o 11,6 % niższa jak rok wcześniej (2019). </t>
  </si>
  <si>
    <t>W dniach 20.01-26.01.2020 r. na krajowym rynku średnia cena żywca wieprzowego wyniosła 5,75 PLN/kg i była o 1,4 % mniejsza jak przed tygodniem i o 9,7 % niższa jak przed miesiącem. W odniesieniu do notowań sprzed roku średnia cena żywca była o 40,9 % większa. Za żywiec wołowy płacono w skupie średnio 6,27 PLN/kg wobec 6,20 PLN/kg jak w poprzednim tygodniu, było to o 0,6 % więcej jak miesiąc wcześniej i o 5,9 % mniej jak przed rokiem. Średnia cena drobiu wyniosła 3,27 PLN/kg i była taka sama jak przed tygodniem i o 1,6 % wyższa jak przed miesiącem. W odniesieniu do notowań sprzed roku cena ta uległa zmianie i była wyższa o 3,2 %.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</si>
</sst>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164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9" fillId="36" borderId="14" xfId="0" applyNumberFormat="1" applyFont="1" applyFill="1" applyBorder="1" applyAlignment="1">
      <alignment horizontal="center" vertical="center"/>
    </xf>
    <xf numFmtId="164" fontId="9" fillId="36" borderId="15" xfId="0" applyNumberFormat="1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165" fontId="3" fillId="36" borderId="16" xfId="0" applyNumberFormat="1" applyFont="1" applyFill="1" applyBorder="1" applyAlignment="1">
      <alignment horizontal="right" vertical="center"/>
    </xf>
    <xf numFmtId="165" fontId="3" fillId="36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/>
    </xf>
    <xf numFmtId="2" fontId="0" fillId="36" borderId="17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15" xfId="0" applyNumberFormat="1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20" t="s">
        <v>7</v>
      </c>
      <c r="I2" s="50" t="s">
        <v>25</v>
      </c>
      <c r="J2" s="50"/>
      <c r="K2" s="50"/>
      <c r="L2" s="64" t="s">
        <v>13</v>
      </c>
      <c r="M2" s="64"/>
      <c r="N2" s="3"/>
    </row>
    <row r="3" spans="1:15" ht="36">
      <c r="A3" s="52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60" t="s">
        <v>6</v>
      </c>
      <c r="M3" s="60"/>
      <c r="N3" s="4"/>
      <c r="O3" s="1"/>
    </row>
    <row r="4" spans="1:14" ht="30" customHeight="1">
      <c r="A4" s="16" t="s">
        <v>35</v>
      </c>
      <c r="B4" s="23">
        <v>740</v>
      </c>
      <c r="C4" s="23">
        <v>759</v>
      </c>
      <c r="D4" s="23">
        <v>587</v>
      </c>
      <c r="E4" s="23">
        <v>670</v>
      </c>
      <c r="F4" s="23">
        <v>650</v>
      </c>
      <c r="G4" s="23"/>
      <c r="H4" s="26">
        <v>1690</v>
      </c>
      <c r="I4" s="27">
        <v>5.75</v>
      </c>
      <c r="J4" s="28">
        <v>6.27</v>
      </c>
      <c r="K4" s="25">
        <v>3.27</v>
      </c>
      <c r="L4" s="57">
        <v>43800</v>
      </c>
      <c r="M4" s="61">
        <v>142.47</v>
      </c>
      <c r="N4" s="3"/>
    </row>
    <row r="5" spans="1:14" ht="29.25" customHeight="1">
      <c r="A5" s="15" t="s">
        <v>34</v>
      </c>
      <c r="B5" s="23">
        <v>729</v>
      </c>
      <c r="C5" s="23">
        <v>740</v>
      </c>
      <c r="D5" s="23">
        <v>578</v>
      </c>
      <c r="E5" s="23">
        <v>651</v>
      </c>
      <c r="F5" s="23">
        <v>646</v>
      </c>
      <c r="G5" s="23"/>
      <c r="H5" s="26">
        <v>1676</v>
      </c>
      <c r="I5" s="27">
        <v>5.83</v>
      </c>
      <c r="J5" s="28">
        <v>6.2</v>
      </c>
      <c r="K5" s="25">
        <v>3.27</v>
      </c>
      <c r="L5" s="58"/>
      <c r="M5" s="62"/>
      <c r="N5" s="3"/>
    </row>
    <row r="6" spans="1:14" ht="30" customHeight="1">
      <c r="A6" s="15" t="s">
        <v>36</v>
      </c>
      <c r="B6" s="23">
        <v>707</v>
      </c>
      <c r="C6" s="23">
        <v>721</v>
      </c>
      <c r="D6" s="23">
        <v>577</v>
      </c>
      <c r="E6" s="23">
        <v>667</v>
      </c>
      <c r="F6" s="23">
        <v>644</v>
      </c>
      <c r="G6" s="23"/>
      <c r="H6" s="26">
        <v>1661</v>
      </c>
      <c r="I6" s="27">
        <v>6.37</v>
      </c>
      <c r="J6" s="28">
        <v>6.23</v>
      </c>
      <c r="K6" s="25">
        <v>3.22</v>
      </c>
      <c r="L6" s="35">
        <v>43770</v>
      </c>
      <c r="M6" s="36">
        <v>140.62</v>
      </c>
      <c r="N6" s="3"/>
    </row>
    <row r="7" spans="1:14" ht="30" customHeight="1">
      <c r="A7" s="8" t="s">
        <v>37</v>
      </c>
      <c r="B7" s="38">
        <v>855</v>
      </c>
      <c r="C7" s="38">
        <v>846</v>
      </c>
      <c r="D7" s="38">
        <v>725</v>
      </c>
      <c r="E7" s="38">
        <v>840</v>
      </c>
      <c r="F7" s="38">
        <v>735</v>
      </c>
      <c r="G7" s="38"/>
      <c r="H7" s="39">
        <v>1671</v>
      </c>
      <c r="I7" s="40">
        <v>4.08</v>
      </c>
      <c r="J7" s="41">
        <v>6.66</v>
      </c>
      <c r="K7" s="42">
        <v>3.17</v>
      </c>
      <c r="L7" s="35">
        <v>43435</v>
      </c>
      <c r="M7" s="37">
        <v>142.45</v>
      </c>
      <c r="N7" s="3"/>
    </row>
    <row r="8" spans="1:14" ht="30" customHeight="1">
      <c r="A8" s="8" t="s">
        <v>23</v>
      </c>
      <c r="B8" s="29">
        <f aca="true" t="shared" si="0" ref="B8:K8">((B$4/B$5)*100)-100</f>
        <v>1.5089163237311425</v>
      </c>
      <c r="C8" s="29">
        <f t="shared" si="0"/>
        <v>2.567567567567579</v>
      </c>
      <c r="D8" s="29">
        <f t="shared" si="0"/>
        <v>1.5570934256055295</v>
      </c>
      <c r="E8" s="29">
        <f t="shared" si="0"/>
        <v>2.9185867895545243</v>
      </c>
      <c r="F8" s="29">
        <f t="shared" si="0"/>
        <v>0.6191950464396427</v>
      </c>
      <c r="G8" s="29" t="e">
        <f t="shared" si="0"/>
        <v>#DIV/0!</v>
      </c>
      <c r="H8" s="30">
        <f t="shared" si="0"/>
        <v>0.8353221957040518</v>
      </c>
      <c r="I8" s="31">
        <f t="shared" si="0"/>
        <v>-1.372212692967409</v>
      </c>
      <c r="J8" s="31">
        <f t="shared" si="0"/>
        <v>1.1290322580645125</v>
      </c>
      <c r="K8" s="31">
        <f t="shared" si="0"/>
        <v>0</v>
      </c>
      <c r="L8" s="55" t="s">
        <v>8</v>
      </c>
      <c r="M8" s="56"/>
      <c r="N8" s="3"/>
    </row>
    <row r="9" spans="1:14" ht="30" customHeight="1">
      <c r="A9" s="8" t="s">
        <v>28</v>
      </c>
      <c r="B9" s="29">
        <f aca="true" t="shared" si="1" ref="B9:K9">((B$4/B$6)*100)-100</f>
        <v>4.667609618104663</v>
      </c>
      <c r="C9" s="29">
        <f t="shared" si="1"/>
        <v>5.270457697642158</v>
      </c>
      <c r="D9" s="29">
        <f t="shared" si="1"/>
        <v>1.7331022530329392</v>
      </c>
      <c r="E9" s="29">
        <f t="shared" si="1"/>
        <v>0.4497751124437741</v>
      </c>
      <c r="F9" s="29">
        <f t="shared" si="1"/>
        <v>0.9316770186335503</v>
      </c>
      <c r="G9" s="29" t="e">
        <f t="shared" si="1"/>
        <v>#DIV/0!</v>
      </c>
      <c r="H9" s="30">
        <f t="shared" si="1"/>
        <v>1.7459361830222804</v>
      </c>
      <c r="I9" s="31">
        <f t="shared" si="1"/>
        <v>-9.733124018838296</v>
      </c>
      <c r="J9" s="31">
        <f t="shared" si="1"/>
        <v>0.6420545746388342</v>
      </c>
      <c r="K9" s="31">
        <f t="shared" si="1"/>
        <v>1.5527950310558936</v>
      </c>
      <c r="L9" s="53">
        <f>((M$4/M$6)*100)-100</f>
        <v>1.3156023325273623</v>
      </c>
      <c r="M9" s="54"/>
      <c r="N9" s="3"/>
    </row>
    <row r="10" spans="1:14" ht="30" customHeight="1">
      <c r="A10" s="8" t="s">
        <v>29</v>
      </c>
      <c r="B10" s="29">
        <f aca="true" t="shared" si="2" ref="B10:K10">((B$4/B$7)*100)-100</f>
        <v>-13.450292397660817</v>
      </c>
      <c r="C10" s="29">
        <f t="shared" si="2"/>
        <v>-10.283687943262407</v>
      </c>
      <c r="D10" s="29">
        <f t="shared" si="2"/>
        <v>-19.034482758620683</v>
      </c>
      <c r="E10" s="29">
        <f t="shared" si="2"/>
        <v>-20.238095238095227</v>
      </c>
      <c r="F10" s="29">
        <f t="shared" si="2"/>
        <v>-11.564625850340136</v>
      </c>
      <c r="G10" s="29" t="e">
        <f t="shared" si="2"/>
        <v>#DIV/0!</v>
      </c>
      <c r="H10" s="30">
        <f t="shared" si="2"/>
        <v>1.1370436864153248</v>
      </c>
      <c r="I10" s="31">
        <f t="shared" si="2"/>
        <v>40.931372549019585</v>
      </c>
      <c r="J10" s="31">
        <f t="shared" si="2"/>
        <v>-5.855855855855864</v>
      </c>
      <c r="K10" s="31">
        <f t="shared" si="2"/>
        <v>3.1545741324921153</v>
      </c>
      <c r="L10" s="53">
        <f>((M$4/M$7)*100)-100</f>
        <v>0.01404001404002031</v>
      </c>
      <c r="M10" s="54"/>
      <c r="N10" s="3"/>
    </row>
    <row r="11" spans="1:14" ht="30" customHeight="1">
      <c r="A11" s="8" t="s">
        <v>39</v>
      </c>
      <c r="B11" s="43">
        <v>762</v>
      </c>
      <c r="C11" s="43">
        <v>689</v>
      </c>
      <c r="D11" s="44" t="s">
        <v>18</v>
      </c>
      <c r="E11" s="43">
        <v>689</v>
      </c>
      <c r="F11" s="43">
        <v>672</v>
      </c>
      <c r="G11" s="23" t="s">
        <v>18</v>
      </c>
      <c r="H11" s="26" t="s">
        <v>18</v>
      </c>
      <c r="I11" s="32" t="s">
        <v>18</v>
      </c>
      <c r="J11" s="32" t="s">
        <v>18</v>
      </c>
      <c r="K11" s="32" t="s">
        <v>18</v>
      </c>
      <c r="L11" s="47" t="s">
        <v>18</v>
      </c>
      <c r="M11" s="48"/>
      <c r="N11" s="3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05" customHeight="1">
      <c r="A14" s="65" t="s">
        <v>30</v>
      </c>
      <c r="B14" s="76" t="s">
        <v>40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O14" s="10"/>
    </row>
    <row r="15" spans="1:15" ht="15.75" customHeight="1" thickBot="1">
      <c r="A15" s="66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O15" s="9"/>
    </row>
    <row r="16" spans="1:15" ht="57.75" customHeight="1">
      <c r="A16" s="65" t="s">
        <v>21</v>
      </c>
      <c r="B16" s="76" t="s">
        <v>41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O16" s="11"/>
    </row>
    <row r="17" spans="1:15" ht="9.75" customHeight="1" thickBot="1">
      <c r="A17" s="66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O17" s="9"/>
    </row>
    <row r="18" spans="1:15" ht="43.5" customHeight="1">
      <c r="A18" s="69" t="s">
        <v>20</v>
      </c>
      <c r="B18" s="71" t="s">
        <v>38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O18" s="9"/>
    </row>
    <row r="19" spans="1:15" ht="23.25" customHeight="1" thickBot="1">
      <c r="A19" s="70"/>
      <c r="B19" s="74" t="s">
        <v>33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A14:A15"/>
    <mergeCell ref="B23:Q23"/>
    <mergeCell ref="A18:A19"/>
    <mergeCell ref="B18:M18"/>
    <mergeCell ref="B19:M19"/>
    <mergeCell ref="A16:A17"/>
    <mergeCell ref="B14:M15"/>
    <mergeCell ref="B16:M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51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52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60" t="s">
        <v>6</v>
      </c>
      <c r="L4" s="60"/>
    </row>
    <row r="5" spans="1:12" ht="30" customHeight="1">
      <c r="A5" s="16" t="s">
        <v>35</v>
      </c>
      <c r="B5" s="23">
        <v>744</v>
      </c>
      <c r="C5" s="23">
        <v>768</v>
      </c>
      <c r="D5" s="23">
        <v>587</v>
      </c>
      <c r="E5" s="23">
        <v>669</v>
      </c>
      <c r="F5" s="23">
        <v>653</v>
      </c>
      <c r="G5" s="23"/>
      <c r="H5" s="24">
        <v>5.81</v>
      </c>
      <c r="I5" s="24">
        <v>5.64</v>
      </c>
      <c r="J5" s="25">
        <v>3.36</v>
      </c>
      <c r="K5" s="57">
        <v>43800</v>
      </c>
      <c r="L5" s="61">
        <v>148.25</v>
      </c>
    </row>
    <row r="6" spans="1:12" ht="30" customHeight="1">
      <c r="A6" s="15" t="s">
        <v>34</v>
      </c>
      <c r="B6" s="23">
        <v>737</v>
      </c>
      <c r="C6" s="23">
        <v>751</v>
      </c>
      <c r="D6" s="23">
        <v>580</v>
      </c>
      <c r="E6" s="23">
        <v>654</v>
      </c>
      <c r="F6" s="23">
        <v>646</v>
      </c>
      <c r="G6" s="23"/>
      <c r="H6" s="24">
        <v>5.84</v>
      </c>
      <c r="I6" s="24">
        <v>5.66</v>
      </c>
      <c r="J6" s="25">
        <v>3.32</v>
      </c>
      <c r="K6" s="58"/>
      <c r="L6" s="62"/>
    </row>
    <row r="7" spans="1:12" ht="30" customHeight="1">
      <c r="A7" s="15" t="s">
        <v>36</v>
      </c>
      <c r="B7" s="23">
        <v>705</v>
      </c>
      <c r="C7" s="23">
        <v>734</v>
      </c>
      <c r="D7" s="23">
        <v>578</v>
      </c>
      <c r="E7" s="23">
        <v>667</v>
      </c>
      <c r="F7" s="23">
        <v>644</v>
      </c>
      <c r="G7" s="23"/>
      <c r="H7" s="24">
        <v>6.36</v>
      </c>
      <c r="I7" s="24">
        <v>5.6</v>
      </c>
      <c r="J7" s="25">
        <v>3.29</v>
      </c>
      <c r="K7" s="35">
        <v>43770</v>
      </c>
      <c r="L7" s="36">
        <v>146.1</v>
      </c>
    </row>
    <row r="8" spans="1:12" ht="28.5" customHeight="1">
      <c r="A8" s="8" t="s">
        <v>37</v>
      </c>
      <c r="B8" s="38">
        <v>855</v>
      </c>
      <c r="C8" s="38">
        <v>852</v>
      </c>
      <c r="D8" s="38">
        <v>725</v>
      </c>
      <c r="E8" s="38">
        <v>840</v>
      </c>
      <c r="F8" s="38">
        <v>750</v>
      </c>
      <c r="G8" s="38"/>
      <c r="H8" s="24">
        <v>4.08</v>
      </c>
      <c r="I8" s="24">
        <v>5.86</v>
      </c>
      <c r="J8" s="42">
        <v>3.19</v>
      </c>
      <c r="K8" s="35">
        <v>43435</v>
      </c>
      <c r="L8" s="37">
        <v>146.6</v>
      </c>
    </row>
    <row r="9" spans="1:12" ht="30" customHeight="1">
      <c r="A9" s="8" t="s">
        <v>23</v>
      </c>
      <c r="B9" s="33">
        <f aca="true" t="shared" si="0" ref="B9:J9">((B$5/B$6)*100)-100</f>
        <v>0.9497964721845449</v>
      </c>
      <c r="C9" s="33">
        <f t="shared" si="0"/>
        <v>2.2636484687083964</v>
      </c>
      <c r="D9" s="33">
        <f t="shared" si="0"/>
        <v>1.2068965517241423</v>
      </c>
      <c r="E9" s="33">
        <f t="shared" si="0"/>
        <v>2.2935779816513673</v>
      </c>
      <c r="F9" s="33">
        <f t="shared" si="0"/>
        <v>1.0835913312693464</v>
      </c>
      <c r="G9" s="33" t="e">
        <f t="shared" si="0"/>
        <v>#DIV/0!</v>
      </c>
      <c r="H9" s="34">
        <f t="shared" si="0"/>
        <v>-0.5136986301370001</v>
      </c>
      <c r="I9" s="34">
        <f t="shared" si="0"/>
        <v>-0.3533568904593807</v>
      </c>
      <c r="J9" s="34">
        <f t="shared" si="0"/>
        <v>1.2048192771084274</v>
      </c>
      <c r="K9" s="87" t="s">
        <v>8</v>
      </c>
      <c r="L9" s="88"/>
    </row>
    <row r="10" spans="1:12" ht="30" customHeight="1">
      <c r="A10" s="8" t="s">
        <v>24</v>
      </c>
      <c r="B10" s="33">
        <f aca="true" t="shared" si="1" ref="B10:J10">((B$5/B$7)*100)-100</f>
        <v>5.531914893617014</v>
      </c>
      <c r="C10" s="33">
        <f t="shared" si="1"/>
        <v>4.632152588555854</v>
      </c>
      <c r="D10" s="33">
        <f t="shared" si="1"/>
        <v>1.5570934256055295</v>
      </c>
      <c r="E10" s="33">
        <f t="shared" si="1"/>
        <v>0.2998500749625208</v>
      </c>
      <c r="F10" s="33">
        <f t="shared" si="1"/>
        <v>1.3975155279503042</v>
      </c>
      <c r="G10" s="33" t="e">
        <f t="shared" si="1"/>
        <v>#DIV/0!</v>
      </c>
      <c r="H10" s="34">
        <f t="shared" si="1"/>
        <v>-8.647798742138377</v>
      </c>
      <c r="I10" s="34">
        <f t="shared" si="1"/>
        <v>0.7142857142857082</v>
      </c>
      <c r="J10" s="34">
        <f t="shared" si="1"/>
        <v>2.1276595744680833</v>
      </c>
      <c r="K10" s="83">
        <f>((L$5/L$7)*100)-100</f>
        <v>1.4715947980835011</v>
      </c>
      <c r="L10" s="84"/>
    </row>
    <row r="11" spans="1:12" ht="30" customHeight="1">
      <c r="A11" s="8" t="s">
        <v>15</v>
      </c>
      <c r="B11" s="33">
        <f>((B$5/B$8)*100)-100</f>
        <v>-12.982456140350877</v>
      </c>
      <c r="C11" s="33">
        <f aca="true" t="shared" si="2" ref="C11:J11">((C$5/C$8)*100)-100</f>
        <v>-9.859154929577457</v>
      </c>
      <c r="D11" s="33">
        <f>((D$5/D$8)*100)-100</f>
        <v>-19.034482758620683</v>
      </c>
      <c r="E11" s="33">
        <f t="shared" si="2"/>
        <v>-20.35714285714286</v>
      </c>
      <c r="F11" s="33">
        <f t="shared" si="2"/>
        <v>-12.933333333333337</v>
      </c>
      <c r="G11" s="33" t="e">
        <f t="shared" si="2"/>
        <v>#DIV/0!</v>
      </c>
      <c r="H11" s="34">
        <f t="shared" si="2"/>
        <v>42.4019607843137</v>
      </c>
      <c r="I11" s="34">
        <f t="shared" si="2"/>
        <v>-3.7542662116041043</v>
      </c>
      <c r="J11" s="34">
        <f t="shared" si="2"/>
        <v>5.329153605015662</v>
      </c>
      <c r="K11" s="85">
        <f>((L$5/L$8)*100)-100</f>
        <v>1.1255115961800897</v>
      </c>
      <c r="L11" s="85"/>
    </row>
    <row r="12" spans="1:13" s="2" customFormat="1" ht="18.75" customHeight="1">
      <c r="A12" s="86" t="s">
        <v>14</v>
      </c>
      <c r="B12" s="86"/>
      <c r="C12" s="86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2" ht="26.25" customHeight="1">
      <c r="A13" s="89" t="s">
        <v>32</v>
      </c>
      <c r="B13" s="89"/>
      <c r="C13" s="89"/>
      <c r="F13" s="90" t="s">
        <v>27</v>
      </c>
      <c r="G13" s="90"/>
      <c r="H13" s="90"/>
      <c r="I13" s="90"/>
      <c r="J13" s="90"/>
      <c r="K13" s="90"/>
      <c r="L13" s="90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2020-01-31T11:47:26Z</dcterms:modified>
  <cp:category/>
  <cp:version/>
  <cp:contentType/>
  <cp:contentStatus/>
</cp:coreProperties>
</file>