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20730" windowHeight="1170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<sst xmlns="http://schemas.openxmlformats.org/spreadsheetml/2006/main" count="68" uniqueCount="42">
  <si>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</si>
  <si>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</si>
  <si>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</si>
  <si>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</si>
  <si>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</si>
  <si>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</si>
  <si>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</si>
  <si>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</si>
  <si>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</si>
  <si>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</si>
  <si>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</si>
  <si>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</si>
  <si>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</si>
  <si>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</si>
  <si>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</si>
  <si>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</si>
  <si>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</si>
  <si>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</si>
  <si>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</si>
  <si>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</si>
  <si>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</si>
  <si>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</si>
  <si>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</si>
  <si>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</si>
  <si>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</si>
  <si>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</si>
  <si>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</si>
  <si>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</si>
  <si>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</si>
  <si>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</si>
  <si>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</si>
  <si>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</si>
  <si>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</si>
  <si>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r>
      <t>Poprzedni tydzień</t>
    </r>
    <r>
      <rPr>
        <sz val="10"/>
        <rFont val="Arial CE"/>
        <family val="2"/>
      </rPr>
      <t xml:space="preserve"> 06.01-12.01.2020 r.</t>
    </r>
  </si>
  <si>
    <t>13.01-19.01.2020 r.</t>
  </si>
  <si>
    <r>
      <t>Poprzedni miesiąc</t>
    </r>
    <r>
      <rPr>
        <sz val="10"/>
        <rFont val="Arial CE"/>
        <family val="2"/>
      </rPr>
      <t xml:space="preserve"> 02.12-08.12.2019 r.</t>
    </r>
  </si>
  <si>
    <r>
      <t xml:space="preserve">Rok 2019 </t>
    </r>
    <r>
      <rPr>
        <sz val="10"/>
        <rFont val="Arial CE"/>
        <family val="2"/>
      </rPr>
      <t xml:space="preserve"> 07.01-13.01.2019 r.</t>
    </r>
  </si>
  <si>
    <t>UE (zł/t)  09.12-15.12.2019 r.</t>
  </si>
  <si>
    <t xml:space="preserve">W trzecim tygodniu stycznia 2020 aktualna cena płacona za rzepak oz. to 1676 PLN/t. Cena ta jest o 0,1 % niższa jak przed tygodniem i 1,0 % wyższa jak przed miesiącem. W porównaniu do ceny z przed roku (2019) nastąpił wzrost o 0,5 %. Ceny produktów oleistych na giełdach światowych z 23.01.2020 r. /MATIF/ z terminem dostawy na II 2020 - 409,75 (EUR/t) za rzepak, z terminem dostawy na V 2020 - 407,50  (EUR/t) za rzepak. </t>
  </si>
  <si>
    <t xml:space="preserve">W Polsce średnia ważona cena skupu mleka netto (bez VAT) wg GUS w grudniu 2019 r. wyniosła 142,47 PLN/100kg. </t>
  </si>
  <si>
    <t>W dniach 13.01-19.01.2020 r. na krajowym rynku średnia cena żywca wieprzowego wyniosła 5,83 PLN/kg i była o 3,6 % mniejsza jak przed tygodniem i o 6,6 % niższa jak przed miesiącem. W odniesieniu do notowań sprzed roku średnia cena żywca była o 42,9 % większa. Za żywiec wołowy płacono w skupie średnio 6,20 PLN/kg wobec 6,20 PLN/kg jak w poprzednim tygodniu, było to o 0,5 % mniej jak miesiąc wcześniej i o 6,8 % mniej jak przed rokiem. Średnia cena drobiu wyniosła 3,27 PLN/kg i była niższa jak przed tygodniem o 1,5 % i o 2,5 % wyższa jak przed miesiącem. W odniesieniu do notowań sprzed roku cena ta uległa zmianie i była wyższa o 2,8 %.</t>
  </si>
  <si>
    <t xml:space="preserve">W trzecim tygodniu stycznia br. tj. w dniach 13.01-19.01.2020 r. średnia cena pszenicy konsumpcyjnej wyniosła 729 PLN/t i była mniejsza jak przed tygodniem o 0,4 % i o 2,5 % większa jak przed miesiącem. Za pszenicę paszową można było uzyskać przeciętnie cenę 740 PLN/t czyli tyle samo jak przed tygodniem i o 2,5 % więcej jak przed miesiącem. W odniesieniu do notowań sprzed roku zboża te były odpowiednio o 14,1 % niższe i o 8,8 % niższe. Średnia cena żyta paszowego w badanym okresie wyniosła 578 PLN/t i była o 0,2 % mniejsza jak przed tygodniem, natomiast o 0,9 % była wyższa jak przed miesiącem. Jednocześnie cena ziarna była o 18,8 % niższa jak przed rokiem. Przeciętna cena jęczmienia paszowego w trzecim tygodniu stycznia 2020 r. uległa niekorzystnej zmianie - 651 PLN/t. Cena ta była o 0,9 % mniejsza jak tydzień temu i o 0,6 % mniejsza jak miesiąc temu oraz o 20,8 % mniejsza jak w porównywalnym okresie 2019 r. W porównaniu z poprzednim tygodniem nastąpiła korekta ceny kukurydzy. Przeciętna cena skupu tego zboża kształtowała się na poziomie 646 PLN/t, tj. o 2,6 % mniej jak tydzień wcześniej. Jednocześnie cena ziarna była o 2,2 % większa jak przed miesiącem i o 11,1 % niższa jak rok wcześniej (2019).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</si>
</sst>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164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9" fillId="36" borderId="23" xfId="0" applyNumberFormat="1" applyFont="1" applyFill="1" applyBorder="1" applyAlignment="1">
      <alignment horizontal="center" vertical="center"/>
    </xf>
    <xf numFmtId="164" fontId="9" fillId="36" borderId="24" xfId="0" applyNumberFormat="1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165" fontId="3" fillId="36" borderId="25" xfId="0" applyNumberFormat="1" applyFont="1" applyFill="1" applyBorder="1" applyAlignment="1">
      <alignment horizontal="right" vertical="center"/>
    </xf>
    <xf numFmtId="165" fontId="3" fillId="36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2" fontId="0" fillId="36" borderId="25" xfId="0" applyNumberFormat="1" applyFill="1" applyBorder="1" applyAlignment="1">
      <alignment horizontal="center" vertical="center"/>
    </xf>
    <xf numFmtId="2" fontId="0" fillId="36" borderId="26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6" borderId="23" xfId="0" applyNumberFormat="1" applyFont="1" applyFill="1" applyBorder="1" applyAlignment="1">
      <alignment horizontal="center" vertical="center"/>
    </xf>
    <xf numFmtId="164" fontId="0" fillId="36" borderId="24" xfId="0" applyNumberFormat="1" applyFon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wrapText="1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2" t="s">
        <v>26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</row>
    <row r="2" spans="1:14" ht="23.25" customHeight="1">
      <c r="A2" s="68" t="s">
        <v>16</v>
      </c>
      <c r="B2" s="80" t="s">
        <v>4</v>
      </c>
      <c r="C2" s="80"/>
      <c r="D2" s="80"/>
      <c r="E2" s="80"/>
      <c r="F2" s="80"/>
      <c r="G2" s="80"/>
      <c r="H2" s="20" t="s">
        <v>7</v>
      </c>
      <c r="I2" s="67" t="s">
        <v>25</v>
      </c>
      <c r="J2" s="67"/>
      <c r="K2" s="67"/>
      <c r="L2" s="81" t="s">
        <v>13</v>
      </c>
      <c r="M2" s="81"/>
      <c r="N2" s="3"/>
    </row>
    <row r="3" spans="1:15" ht="36">
      <c r="A3" s="69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77" t="s">
        <v>6</v>
      </c>
      <c r="M3" s="77"/>
      <c r="N3" s="4"/>
      <c r="O3" s="1"/>
    </row>
    <row r="4" spans="1:14" ht="30" customHeight="1">
      <c r="A4" s="16" t="s">
        <v>34</v>
      </c>
      <c r="B4" s="23">
        <v>729</v>
      </c>
      <c r="C4" s="23">
        <v>740</v>
      </c>
      <c r="D4" s="23">
        <v>578</v>
      </c>
      <c r="E4" s="23">
        <v>651</v>
      </c>
      <c r="F4" s="23">
        <v>646</v>
      </c>
      <c r="G4" s="23"/>
      <c r="H4" s="26">
        <v>1676</v>
      </c>
      <c r="I4" s="27">
        <v>5.83</v>
      </c>
      <c r="J4" s="28">
        <v>6.2</v>
      </c>
      <c r="K4" s="25">
        <v>3.27</v>
      </c>
      <c r="L4" s="74">
        <v>43800</v>
      </c>
      <c r="M4" s="78">
        <v>142.47</v>
      </c>
      <c r="N4" s="3"/>
    </row>
    <row r="5" spans="1:14" ht="29.25" customHeight="1">
      <c r="A5" s="15" t="s">
        <v>33</v>
      </c>
      <c r="B5" s="23">
        <v>732</v>
      </c>
      <c r="C5" s="23">
        <v>740</v>
      </c>
      <c r="D5" s="23">
        <v>579</v>
      </c>
      <c r="E5" s="23">
        <v>657</v>
      </c>
      <c r="F5" s="23">
        <v>663</v>
      </c>
      <c r="G5" s="23"/>
      <c r="H5" s="26">
        <v>1677</v>
      </c>
      <c r="I5" s="27">
        <v>6.05</v>
      </c>
      <c r="J5" s="28">
        <v>6.2</v>
      </c>
      <c r="K5" s="25">
        <v>3.32</v>
      </c>
      <c r="L5" s="75"/>
      <c r="M5" s="79"/>
      <c r="N5" s="3"/>
    </row>
    <row r="6" spans="1:14" ht="30" customHeight="1">
      <c r="A6" s="15" t="s">
        <v>35</v>
      </c>
      <c r="B6" s="23">
        <v>711</v>
      </c>
      <c r="C6" s="23">
        <v>722</v>
      </c>
      <c r="D6" s="23">
        <v>573</v>
      </c>
      <c r="E6" s="23">
        <v>655</v>
      </c>
      <c r="F6" s="23">
        <v>632</v>
      </c>
      <c r="G6" s="23"/>
      <c r="H6" s="26">
        <v>1660</v>
      </c>
      <c r="I6" s="27">
        <v>6.24</v>
      </c>
      <c r="J6" s="28">
        <v>6.23</v>
      </c>
      <c r="K6" s="25">
        <v>3.19</v>
      </c>
      <c r="L6" s="35">
        <v>43770</v>
      </c>
      <c r="M6" s="36">
        <v>140.62</v>
      </c>
      <c r="N6" s="3"/>
    </row>
    <row r="7" spans="1:14" ht="30" customHeight="1">
      <c r="A7" s="8" t="s">
        <v>36</v>
      </c>
      <c r="B7" s="38">
        <v>849</v>
      </c>
      <c r="C7" s="38">
        <v>811</v>
      </c>
      <c r="D7" s="38">
        <v>712</v>
      </c>
      <c r="E7" s="38">
        <v>822</v>
      </c>
      <c r="F7" s="38">
        <v>727</v>
      </c>
      <c r="G7" s="38"/>
      <c r="H7" s="39">
        <v>1667</v>
      </c>
      <c r="I7" s="40">
        <v>4.08</v>
      </c>
      <c r="J7" s="41">
        <v>6.65</v>
      </c>
      <c r="K7" s="42">
        <v>3.18</v>
      </c>
      <c r="L7" s="35">
        <v>43435</v>
      </c>
      <c r="M7" s="37">
        <v>142.45</v>
      </c>
      <c r="N7" s="3"/>
    </row>
    <row r="8" spans="1:14" ht="30" customHeight="1">
      <c r="A8" s="8" t="s">
        <v>23</v>
      </c>
      <c r="B8" s="29">
        <f aca="true" t="shared" si="0" ref="B8:K8">((B$4/B$5)*100)-100</f>
        <v>-0.4098360655737707</v>
      </c>
      <c r="C8" s="29">
        <f t="shared" si="0"/>
        <v>0</v>
      </c>
      <c r="D8" s="29">
        <f t="shared" si="0"/>
        <v>-0.17271157167529338</v>
      </c>
      <c r="E8" s="29">
        <f t="shared" si="0"/>
        <v>-0.9132420091324178</v>
      </c>
      <c r="F8" s="29">
        <f t="shared" si="0"/>
        <v>-2.564102564102569</v>
      </c>
      <c r="G8" s="29" t="e">
        <f t="shared" si="0"/>
        <v>#DIV/0!</v>
      </c>
      <c r="H8" s="30">
        <f t="shared" si="0"/>
        <v>-0.05963029218843019</v>
      </c>
      <c r="I8" s="31">
        <f t="shared" si="0"/>
        <v>-3.6363636363636402</v>
      </c>
      <c r="J8" s="31">
        <f t="shared" si="0"/>
        <v>0</v>
      </c>
      <c r="K8" s="31">
        <f t="shared" si="0"/>
        <v>-1.506024096385545</v>
      </c>
      <c r="L8" s="72" t="s">
        <v>8</v>
      </c>
      <c r="M8" s="73"/>
      <c r="N8" s="3"/>
    </row>
    <row r="9" spans="1:14" ht="30" customHeight="1">
      <c r="A9" s="8" t="s">
        <v>28</v>
      </c>
      <c r="B9" s="29">
        <f aca="true" t="shared" si="1" ref="B9:K9">((B$4/B$6)*100)-100</f>
        <v>2.5316455696202382</v>
      </c>
      <c r="C9" s="29">
        <f t="shared" si="1"/>
        <v>2.4930747922437604</v>
      </c>
      <c r="D9" s="29">
        <f t="shared" si="1"/>
        <v>0.8726003490401268</v>
      </c>
      <c r="E9" s="29">
        <f t="shared" si="1"/>
        <v>-0.6106870229007626</v>
      </c>
      <c r="F9" s="29">
        <f t="shared" si="1"/>
        <v>2.215189873417714</v>
      </c>
      <c r="G9" s="29" t="e">
        <f t="shared" si="1"/>
        <v>#DIV/0!</v>
      </c>
      <c r="H9" s="30">
        <f t="shared" si="1"/>
        <v>0.963855421686759</v>
      </c>
      <c r="I9" s="31">
        <f t="shared" si="1"/>
        <v>-6.570512820512818</v>
      </c>
      <c r="J9" s="31">
        <f t="shared" si="1"/>
        <v>-0.4815409309791363</v>
      </c>
      <c r="K9" s="31">
        <f t="shared" si="1"/>
        <v>2.507836990595621</v>
      </c>
      <c r="L9" s="70">
        <f>((M$4/M$6)*100)-100</f>
        <v>1.3156023325273623</v>
      </c>
      <c r="M9" s="71"/>
      <c r="N9" s="3"/>
    </row>
    <row r="10" spans="1:14" ht="30" customHeight="1">
      <c r="A10" s="8" t="s">
        <v>29</v>
      </c>
      <c r="B10" s="29">
        <f aca="true" t="shared" si="2" ref="B10:K10">((B$4/B$7)*100)-100</f>
        <v>-14.13427561837456</v>
      </c>
      <c r="C10" s="29">
        <f t="shared" si="2"/>
        <v>-8.754623921085084</v>
      </c>
      <c r="D10" s="29">
        <f t="shared" si="2"/>
        <v>-18.82022471910112</v>
      </c>
      <c r="E10" s="29">
        <f t="shared" si="2"/>
        <v>-20.802919708029194</v>
      </c>
      <c r="F10" s="29">
        <f t="shared" si="2"/>
        <v>-11.141678129298484</v>
      </c>
      <c r="G10" s="29" t="e">
        <f t="shared" si="2"/>
        <v>#DIV/0!</v>
      </c>
      <c r="H10" s="30">
        <f t="shared" si="2"/>
        <v>0.5398920215956764</v>
      </c>
      <c r="I10" s="31">
        <f t="shared" si="2"/>
        <v>42.89215686274511</v>
      </c>
      <c r="J10" s="31">
        <f t="shared" si="2"/>
        <v>-6.766917293233092</v>
      </c>
      <c r="K10" s="31">
        <f t="shared" si="2"/>
        <v>2.8301886792452677</v>
      </c>
      <c r="L10" s="70">
        <f>((M$4/M$7)*100)-100</f>
        <v>0.01404001404002031</v>
      </c>
      <c r="M10" s="71"/>
      <c r="N10" s="3"/>
    </row>
    <row r="11" spans="1:14" ht="30" customHeight="1">
      <c r="A11" s="8" t="s">
        <v>37</v>
      </c>
      <c r="B11" s="43">
        <v>738</v>
      </c>
      <c r="C11" s="43">
        <v>710</v>
      </c>
      <c r="D11" s="44" t="s">
        <v>18</v>
      </c>
      <c r="E11" s="43">
        <v>661</v>
      </c>
      <c r="F11" s="43">
        <v>659</v>
      </c>
      <c r="G11" s="23" t="s">
        <v>18</v>
      </c>
      <c r="H11" s="26" t="s">
        <v>18</v>
      </c>
      <c r="I11" s="32" t="s">
        <v>18</v>
      </c>
      <c r="J11" s="32" t="s">
        <v>18</v>
      </c>
      <c r="K11" s="32" t="s">
        <v>18</v>
      </c>
      <c r="L11" s="64" t="s">
        <v>18</v>
      </c>
      <c r="M11" s="65"/>
      <c r="N11" s="3"/>
    </row>
    <row r="12" spans="1:11" ht="12" customHeight="1">
      <c r="A12" s="76" t="s">
        <v>32</v>
      </c>
      <c r="B12" s="76"/>
      <c r="K12" t="s">
        <v>25</v>
      </c>
    </row>
    <row r="13" spans="1:13" ht="14.25" customHeight="1" thickBo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05" customHeight="1">
      <c r="A14" s="45" t="s">
        <v>30</v>
      </c>
      <c r="B14" s="56" t="s">
        <v>41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O14" s="10"/>
    </row>
    <row r="15" spans="1:15" ht="15.75" customHeight="1" thickBot="1">
      <c r="A15" s="46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O15" s="9"/>
    </row>
    <row r="16" spans="1:15" ht="57.75" customHeight="1">
      <c r="A16" s="45" t="s">
        <v>21</v>
      </c>
      <c r="B16" s="56" t="s">
        <v>40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O16" s="11"/>
    </row>
    <row r="17" spans="1:15" ht="9.75" customHeight="1" thickBot="1">
      <c r="A17" s="46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O17" s="9"/>
    </row>
    <row r="18" spans="1:15" ht="43.5" customHeight="1">
      <c r="A18" s="49" t="s">
        <v>20</v>
      </c>
      <c r="B18" s="51" t="s">
        <v>38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O18" s="9"/>
    </row>
    <row r="19" spans="1:15" ht="23.25" customHeight="1" thickBot="1">
      <c r="A19" s="50"/>
      <c r="B19" s="54" t="s">
        <v>39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23:Q23"/>
    <mergeCell ref="A18:A19"/>
    <mergeCell ref="B18:M18"/>
    <mergeCell ref="B19:M19"/>
    <mergeCell ref="A16:A17"/>
    <mergeCell ref="B14:M15"/>
    <mergeCell ref="B16:M17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68" t="s">
        <v>16</v>
      </c>
      <c r="B3" s="80" t="s">
        <v>4</v>
      </c>
      <c r="C3" s="80"/>
      <c r="D3" s="80"/>
      <c r="E3" s="80"/>
      <c r="F3" s="80"/>
      <c r="G3" s="80"/>
      <c r="H3" s="67" t="s">
        <v>5</v>
      </c>
      <c r="I3" s="67"/>
      <c r="J3" s="67"/>
      <c r="K3" s="81" t="s">
        <v>13</v>
      </c>
      <c r="L3" s="81"/>
    </row>
    <row r="4" spans="1:12" ht="35.25" customHeight="1">
      <c r="A4" s="69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77" t="s">
        <v>6</v>
      </c>
      <c r="L4" s="77"/>
    </row>
    <row r="5" spans="1:12" ht="30" customHeight="1">
      <c r="A5" s="16" t="s">
        <v>34</v>
      </c>
      <c r="B5" s="23">
        <v>737</v>
      </c>
      <c r="C5" s="23">
        <v>751</v>
      </c>
      <c r="D5" s="23">
        <v>580</v>
      </c>
      <c r="E5" s="23">
        <v>654</v>
      </c>
      <c r="F5" s="23">
        <v>646</v>
      </c>
      <c r="G5" s="23"/>
      <c r="H5" s="24">
        <v>5.84</v>
      </c>
      <c r="I5" s="24">
        <v>5.66</v>
      </c>
      <c r="J5" s="25">
        <v>3.32</v>
      </c>
      <c r="K5" s="74">
        <v>43800</v>
      </c>
      <c r="L5" s="78">
        <v>148.25</v>
      </c>
    </row>
    <row r="6" spans="1:12" ht="30" customHeight="1">
      <c r="A6" s="15" t="s">
        <v>33</v>
      </c>
      <c r="B6" s="23">
        <v>719</v>
      </c>
      <c r="C6" s="23">
        <v>754</v>
      </c>
      <c r="D6" s="23">
        <v>579</v>
      </c>
      <c r="E6" s="23">
        <v>656</v>
      </c>
      <c r="F6" s="23">
        <v>661</v>
      </c>
      <c r="G6" s="23"/>
      <c r="H6" s="24">
        <v>6.09</v>
      </c>
      <c r="I6" s="24">
        <v>5.61</v>
      </c>
      <c r="J6" s="25">
        <v>3.34</v>
      </c>
      <c r="K6" s="75"/>
      <c r="L6" s="79"/>
    </row>
    <row r="7" spans="1:12" ht="30" customHeight="1">
      <c r="A7" s="15" t="s">
        <v>35</v>
      </c>
      <c r="B7" s="23">
        <v>718</v>
      </c>
      <c r="C7" s="23">
        <v>737</v>
      </c>
      <c r="D7" s="23">
        <v>573</v>
      </c>
      <c r="E7" s="23">
        <v>657</v>
      </c>
      <c r="F7" s="23">
        <v>636</v>
      </c>
      <c r="G7" s="23"/>
      <c r="H7" s="24">
        <v>6.24</v>
      </c>
      <c r="I7" s="24">
        <v>5.56</v>
      </c>
      <c r="J7" s="25">
        <v>3.29</v>
      </c>
      <c r="K7" s="35">
        <v>43770</v>
      </c>
      <c r="L7" s="36">
        <v>146.1</v>
      </c>
    </row>
    <row r="8" spans="1:12" ht="28.5" customHeight="1">
      <c r="A8" s="8" t="s">
        <v>36</v>
      </c>
      <c r="B8" s="38">
        <v>860</v>
      </c>
      <c r="C8" s="38">
        <v>800</v>
      </c>
      <c r="D8" s="38">
        <v>709</v>
      </c>
      <c r="E8" s="38">
        <v>821</v>
      </c>
      <c r="F8" s="38">
        <v>742</v>
      </c>
      <c r="G8" s="38"/>
      <c r="H8" s="24">
        <v>4.1</v>
      </c>
      <c r="I8" s="24">
        <v>5.85</v>
      </c>
      <c r="J8" s="42">
        <v>3.15</v>
      </c>
      <c r="K8" s="35">
        <v>43435</v>
      </c>
      <c r="L8" s="37">
        <v>146.6</v>
      </c>
    </row>
    <row r="9" spans="1:12" ht="30" customHeight="1">
      <c r="A9" s="8" t="s">
        <v>23</v>
      </c>
      <c r="B9" s="33">
        <f aca="true" t="shared" si="0" ref="B9:J9">((B$5/B$6)*100)-100</f>
        <v>2.503477051460365</v>
      </c>
      <c r="C9" s="33">
        <f t="shared" si="0"/>
        <v>-0.39787798408488584</v>
      </c>
      <c r="D9" s="33">
        <f t="shared" si="0"/>
        <v>0.1727115716753076</v>
      </c>
      <c r="E9" s="33">
        <f t="shared" si="0"/>
        <v>-0.30487804878049474</v>
      </c>
      <c r="F9" s="33">
        <f t="shared" si="0"/>
        <v>-2.2692889561270846</v>
      </c>
      <c r="G9" s="33" t="e">
        <f t="shared" si="0"/>
        <v>#DIV/0!</v>
      </c>
      <c r="H9" s="34">
        <f t="shared" si="0"/>
        <v>-4.1050903119868565</v>
      </c>
      <c r="I9" s="34">
        <f t="shared" si="0"/>
        <v>0.8912655971479353</v>
      </c>
      <c r="J9" s="34">
        <f t="shared" si="0"/>
        <v>-0.5988023952095887</v>
      </c>
      <c r="K9" s="89" t="s">
        <v>8</v>
      </c>
      <c r="L9" s="90"/>
    </row>
    <row r="10" spans="1:12" ht="30" customHeight="1">
      <c r="A10" s="8" t="s">
        <v>24</v>
      </c>
      <c r="B10" s="33">
        <f aca="true" t="shared" si="1" ref="B10:J10">((B$5/B$7)*100)-100</f>
        <v>2.6462395543175603</v>
      </c>
      <c r="C10" s="33">
        <f t="shared" si="1"/>
        <v>1.8995929443690613</v>
      </c>
      <c r="D10" s="33">
        <f t="shared" si="1"/>
        <v>1.221640488656206</v>
      </c>
      <c r="E10" s="33">
        <f t="shared" si="1"/>
        <v>-0.456621004566216</v>
      </c>
      <c r="F10" s="33">
        <f t="shared" si="1"/>
        <v>1.5723270440251724</v>
      </c>
      <c r="G10" s="33" t="e">
        <f t="shared" si="1"/>
        <v>#DIV/0!</v>
      </c>
      <c r="H10" s="34">
        <f t="shared" si="1"/>
        <v>-6.410256410256423</v>
      </c>
      <c r="I10" s="34">
        <f t="shared" si="1"/>
        <v>1.7985611510791415</v>
      </c>
      <c r="J10" s="34">
        <f t="shared" si="1"/>
        <v>0.9118541033434724</v>
      </c>
      <c r="K10" s="85">
        <f>((L$5/L$7)*100)-100</f>
        <v>1.4715947980835011</v>
      </c>
      <c r="L10" s="86"/>
    </row>
    <row r="11" spans="1:12" ht="30" customHeight="1">
      <c r="A11" s="8" t="s">
        <v>15</v>
      </c>
      <c r="B11" s="33">
        <f>((B$5/B$8)*100)-100</f>
        <v>-14.302325581395351</v>
      </c>
      <c r="C11" s="33">
        <f aca="true" t="shared" si="2" ref="C11:J11">((C$5/C$8)*100)-100</f>
        <v>-6.125</v>
      </c>
      <c r="D11" s="33">
        <f>((D$5/D$8)*100)-100</f>
        <v>-18.19464033850494</v>
      </c>
      <c r="E11" s="33">
        <f t="shared" si="2"/>
        <v>-20.34104750304506</v>
      </c>
      <c r="F11" s="33">
        <f t="shared" si="2"/>
        <v>-12.938005390835585</v>
      </c>
      <c r="G11" s="33" t="e">
        <f t="shared" si="2"/>
        <v>#DIV/0!</v>
      </c>
      <c r="H11" s="34">
        <f t="shared" si="2"/>
        <v>42.43902439024393</v>
      </c>
      <c r="I11" s="34">
        <f t="shared" si="2"/>
        <v>-3.2478632478632363</v>
      </c>
      <c r="J11" s="34">
        <f t="shared" si="2"/>
        <v>5.396825396825406</v>
      </c>
      <c r="K11" s="87">
        <f>((L$5/L$8)*100)-100</f>
        <v>1.1255115961800897</v>
      </c>
      <c r="L11" s="87"/>
    </row>
    <row r="12" spans="1:13" s="2" customFormat="1" ht="18.75" customHeight="1">
      <c r="A12" s="88" t="s">
        <v>14</v>
      </c>
      <c r="B12" s="88"/>
      <c r="C12" s="88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2" ht="26.25" customHeight="1">
      <c r="A13" s="82" t="s">
        <v>32</v>
      </c>
      <c r="B13" s="82"/>
      <c r="C13" s="82"/>
      <c r="F13" s="83" t="s">
        <v>27</v>
      </c>
      <c r="G13" s="83"/>
      <c r="H13" s="83"/>
      <c r="I13" s="83"/>
      <c r="J13" s="83"/>
      <c r="K13" s="83"/>
      <c r="L13" s="8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2020-01-24T13:05:58Z</dcterms:modified>
  <cp:category/>
  <cp:version/>
  <cp:contentType/>
  <cp:contentStatus/>
</cp:coreProperties>
</file>