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15" windowWidth="20730" windowHeight="11640" activeTab="0"/>
  </bookViews>
  <sheets>
    <sheet name="Polska" sheetId="1" r:id="rId1"/>
    <sheet name="Północ" sheetId="2" r:id="rId2"/>
  </sheets>
  <definedNames/>
  <calcPr fullCalcOnLoad="1"/>
</workbook>
</file>

<file path=xl/sharedStrings.xml><?xml version="1.0" encoding="utf-8"?>
<sst xmlns="http://schemas.openxmlformats.org/spreadsheetml/2006/main" count="68" uniqueCount="42">
  <si>
    <t>pszenica paszowa</t>
  </si>
  <si>
    <t>jęczmień paszowy</t>
  </si>
  <si>
    <t>wieprzowy</t>
  </si>
  <si>
    <t>wołowy</t>
  </si>
  <si>
    <t>Zboża (zł/t)</t>
  </si>
  <si>
    <t>Żywiec (zł/kg)</t>
  </si>
  <si>
    <t>mleko surowe</t>
  </si>
  <si>
    <t>Oleiste (zł/t)</t>
  </si>
  <si>
    <t>b.d</t>
  </si>
  <si>
    <t>kukurydza paszowa</t>
  </si>
  <si>
    <t>owies paszowy</t>
  </si>
  <si>
    <t>żyto paszowe</t>
  </si>
  <si>
    <t>rzepak</t>
  </si>
  <si>
    <t>Rynek mleka (zł/100kg)</t>
  </si>
  <si>
    <t>Dla rzepaku brak danych w ujęciu makroregionów</t>
  </si>
  <si>
    <r>
      <t>Roczna zmiana cen</t>
    </r>
    <r>
      <rPr>
        <sz val="10"/>
        <rFont val="Arial CE"/>
        <family val="0"/>
      </rPr>
      <t xml:space="preserve"> %</t>
    </r>
  </si>
  <si>
    <t>Okres/wskaźnik</t>
  </si>
  <si>
    <r>
      <t xml:space="preserve">kurczęta       </t>
    </r>
    <r>
      <rPr>
        <b/>
        <sz val="8"/>
        <rFont val="Arial CE"/>
        <family val="2"/>
      </rPr>
      <t>t. brojler</t>
    </r>
  </si>
  <si>
    <t>x</t>
  </si>
  <si>
    <r>
      <t>Średnie ceny skupu netto</t>
    </r>
    <r>
      <rPr>
        <b/>
        <sz val="12"/>
        <color indexed="10"/>
        <rFont val="Arial CE"/>
        <family val="2"/>
      </rPr>
      <t xml:space="preserve"> w Makroregionie Północnym</t>
    </r>
  </si>
  <si>
    <t>Rynek rzepaku i mleka</t>
  </si>
  <si>
    <t>Rynek żywca</t>
  </si>
  <si>
    <t>pszenica konsumpcyjna</t>
  </si>
  <si>
    <r>
      <t xml:space="preserve">Tygodniowa zmiana cen </t>
    </r>
    <r>
      <rPr>
        <sz val="10"/>
        <rFont val="Arial CE"/>
        <family val="2"/>
      </rPr>
      <t>%</t>
    </r>
  </si>
  <si>
    <r>
      <t>Miesięczna zmiana cen</t>
    </r>
    <r>
      <rPr>
        <sz val="10"/>
        <rFont val="Arial CE"/>
        <family val="0"/>
      </rPr>
      <t xml:space="preserve"> %</t>
    </r>
  </si>
  <si>
    <t xml:space="preserve"> </t>
  </si>
  <si>
    <t>Średnie ceny skupu netto w Polsce</t>
  </si>
  <si>
    <t>Sporządził: mgr inż. Sławomir Salamonik Zespół Specjalistów Branżowych Stare Pole</t>
  </si>
  <si>
    <r>
      <t>Miesięczna zmiana cen</t>
    </r>
    <r>
      <rPr>
        <sz val="10"/>
        <rFont val="Arial CE"/>
        <family val="2"/>
      </rPr>
      <t xml:space="preserve"> %</t>
    </r>
  </si>
  <si>
    <r>
      <t>Roczna zmiana cen</t>
    </r>
    <r>
      <rPr>
        <sz val="10"/>
        <rFont val="Arial CE"/>
        <family val="2"/>
      </rPr>
      <t xml:space="preserve"> %</t>
    </r>
  </si>
  <si>
    <t>Rynek zbóż</t>
  </si>
  <si>
    <r>
      <t xml:space="preserve">kurczęta </t>
    </r>
    <r>
      <rPr>
        <b/>
        <sz val="8"/>
        <rFont val="Arial CE"/>
        <family val="2"/>
      </rPr>
      <t>t. brojler</t>
    </r>
  </si>
  <si>
    <t>Źródło: ZSRIR, MRiRW</t>
  </si>
  <si>
    <t xml:space="preserve">W Polsce średnia cena mleka wg GUS w sierpniu 2019 r. wynosła 130,74 PLN/100kg. </t>
  </si>
  <si>
    <r>
      <t>Poprzedni tydzień</t>
    </r>
    <r>
      <rPr>
        <sz val="10"/>
        <rFont val="Arial CE"/>
        <family val="2"/>
      </rPr>
      <t xml:space="preserve"> 16.09-22.09.2019 r.</t>
    </r>
  </si>
  <si>
    <t>23.09-29.09.2019 r.</t>
  </si>
  <si>
    <r>
      <t>Poprzedni miesiąc</t>
    </r>
    <r>
      <rPr>
        <sz val="10"/>
        <rFont val="Arial CE"/>
        <family val="0"/>
      </rPr>
      <t xml:space="preserve"> 19.08-25.08.2019 r.</t>
    </r>
  </si>
  <si>
    <r>
      <t xml:space="preserve">Rok 2018 </t>
    </r>
    <r>
      <rPr>
        <sz val="10"/>
        <rFont val="Arial CE"/>
        <family val="2"/>
      </rPr>
      <t xml:space="preserve"> 17.09-23.09.2018 r.</t>
    </r>
  </si>
  <si>
    <t xml:space="preserve">W ostatnim tygodniu września 2019 aktualna cena płacona za rzepak oz. to 1608 PLN/t. Cena ta jest o 0,9 % niższa jak przed tygodniem i 1,5 % wyższa jak przed miesiącem. W porównaniu do ceny z przed roku (2018) nastąpił spadek o 1,2 %. Ceny produktów oleistych na giełdach światowych z 03.10.2019 r. /MATIF/ z terminem dostawy na XI 2019 - 387,00 (EUR/t) za rzepak, z terminem dostawy na II 2020 - 387,50 (EUR/t) za rzepak. </t>
  </si>
  <si>
    <t>UE (zł/t)  16.09-22.09.2019 r.</t>
  </si>
  <si>
    <t xml:space="preserve">W ostatnim tygodniu września br. tj. w dniach 23.09-29.09.2019r . średnia cena pszenicy konsumpcyjnej wyniosła 677 PLN/t i była niższa jak przed tygodniem 0,3 % i o 0,6 % niższa jak przed miesiącem. Za pszenicę paszową można było uzyskać przeciętnie cenę 657 PLN/t tj. o 3,4 % mniej jak przed tygodniem i o 3,7 % mniej jak przed miesiącem. W odniesieniu do notowań sprzed roku zboża te były odpowiednio o 16,8 % niższe i o 16,9 % niższe. Średnia cena żyta paszowego w badanym okresie wyniosła 562 PLN/t i była o 2,4 % większa jak przed tygodniem, natomiast o 1,4 % była wyższa jak przed miesiącem. Jednocześnie cena ziarna była o 19,9 % niższa jak przed rokiem. Przeciętna cena jęczmienia paszowego w ostatnim tygodniu września 2019 r. uległa niekorzystnej zmianie - 642 PLN/t. Cena ta była o 0,2 % mniejsza jak tydzień temu i o 1,3 % większa jak miesiąc temu oraz o 17,9 % mniejsza jak w porównywalnym okresie 2018 r. W porównaniu z poprzednim tygodniem znowu nastąpiła korekta ceny kukurydzy. Przeciętna cena skupu tego zboża kształtowała się na poziomie 649 PLN/t, tj. o 3,0 % mniej jak tydzień wcześniej. Jednocześnie cena ziarna była o 8,5 % mniejsza jak przed miesiącem oraz o 13,4 % niższa jak rok wcześniej (2018). </t>
  </si>
  <si>
    <t>W dniach 23.09-29.09.2019 r. na krajowym rynku średnia cena żywca wieprzowego wyniosła 5,93 PLN/kg i była taka sama jak przed tygodniem i o 0,2 % niższa jak przed miesiącem. W odniesieniu do notowań sprzed roku średnia cena żywca była o 28,4 % większa. Za żywiec wołowy płacono w skupie średnio 5,90 PLN/kg wobec 5,92 PLN/kg jak w poprzednim tygodniu, było to o 1,8 % mniej jak miesiąc wcześniej i o 11,5 % mniej jak przed rokiem. Średnia cena drobiu wyniosła 3,46 PLN/kg i była niższa jak przed tygodniem o 0,6 % i o 1,7 % niższa jak przed miesiącem. W odniesieniu do notowań sprzed roku cena ta uległa zmianie i była mniejsza o 4,4 %.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</si>
</sst>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[$-415]mmmm\ yy;@"/>
  </numFmts>
  <fonts count="47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b/>
      <sz val="12"/>
      <color indexed="10"/>
      <name val="Arial CE"/>
      <family val="2"/>
    </font>
    <font>
      <b/>
      <sz val="10"/>
      <color indexed="10"/>
      <name val="Arial CE"/>
      <family val="2"/>
    </font>
    <font>
      <b/>
      <sz val="10"/>
      <color indexed="18"/>
      <name val="Arial CE"/>
      <family val="2"/>
    </font>
    <font>
      <b/>
      <sz val="9"/>
      <color indexed="18"/>
      <name val="Arial CE"/>
      <family val="2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i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thin"/>
      <right style="thin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2" fillId="0" borderId="10" xfId="0" applyNumberFormat="1" applyFont="1" applyFill="1" applyBorder="1" applyAlignment="1">
      <alignment horizontal="left" vertical="center"/>
    </xf>
    <xf numFmtId="0" fontId="0" fillId="0" borderId="0" xfId="0" applyAlignment="1">
      <alignment horizontal="justify"/>
    </xf>
    <xf numFmtId="0" fontId="13" fillId="0" borderId="0" xfId="0" applyFont="1" applyAlignment="1">
      <alignment horizontal="justify"/>
    </xf>
    <xf numFmtId="0" fontId="12" fillId="0" borderId="0" xfId="44" applyAlignment="1" applyProtection="1">
      <alignment horizontal="justify"/>
      <protection/>
    </xf>
    <xf numFmtId="16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4" fillId="34" borderId="10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 wrapText="1"/>
    </xf>
    <xf numFmtId="0" fontId="4" fillId="26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2" fontId="0" fillId="33" borderId="10" xfId="0" applyNumberFormat="1" applyFont="1" applyFill="1" applyBorder="1" applyAlignment="1">
      <alignment horizontal="center" vertical="center"/>
    </xf>
    <xf numFmtId="2" fontId="0" fillId="26" borderId="10" xfId="0" applyNumberFormat="1" applyFill="1" applyBorder="1" applyAlignment="1">
      <alignment horizontal="center" vertical="center"/>
    </xf>
    <xf numFmtId="2" fontId="0" fillId="33" borderId="10" xfId="0" applyNumberFormat="1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2" fontId="0" fillId="26" borderId="10" xfId="0" applyNumberFormat="1" applyFont="1" applyFill="1" applyBorder="1" applyAlignment="1">
      <alignment horizontal="center" vertical="center"/>
    </xf>
    <xf numFmtId="2" fontId="0" fillId="26" borderId="10" xfId="0" applyNumberFormat="1" applyFont="1" applyFill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2" fontId="0" fillId="33" borderId="10" xfId="0" applyNumberFormat="1" applyFont="1" applyFill="1" applyBorder="1" applyAlignment="1">
      <alignment horizontal="center" vertical="center"/>
    </xf>
    <xf numFmtId="2" fontId="0" fillId="33" borderId="10" xfId="0" applyNumberFormat="1" applyFont="1" applyFill="1" applyBorder="1" applyAlignment="1">
      <alignment horizontal="center" vertical="center"/>
    </xf>
    <xf numFmtId="164" fontId="9" fillId="34" borderId="10" xfId="0" applyNumberFormat="1" applyFont="1" applyFill="1" applyBorder="1" applyAlignment="1">
      <alignment horizontal="center" vertical="center"/>
    </xf>
    <xf numFmtId="164" fontId="9" fillId="35" borderId="10" xfId="0" applyNumberFormat="1" applyFont="1" applyFill="1" applyBorder="1" applyAlignment="1">
      <alignment horizontal="center" vertical="center"/>
    </xf>
    <xf numFmtId="164" fontId="9" fillId="26" borderId="10" xfId="0" applyNumberFormat="1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26" borderId="10" xfId="0" applyFont="1" applyFill="1" applyBorder="1" applyAlignment="1">
      <alignment horizontal="center" vertical="center"/>
    </xf>
    <xf numFmtId="164" fontId="2" fillId="34" borderId="10" xfId="0" applyNumberFormat="1" applyFont="1" applyFill="1" applyBorder="1" applyAlignment="1">
      <alignment horizontal="center" vertical="center"/>
    </xf>
    <xf numFmtId="164" fontId="2" fillId="33" borderId="10" xfId="0" applyNumberFormat="1" applyFont="1" applyFill="1" applyBorder="1" applyAlignment="1">
      <alignment horizontal="center" vertical="center"/>
    </xf>
    <xf numFmtId="165" fontId="3" fillId="38" borderId="10" xfId="0" applyNumberFormat="1" applyFont="1" applyFill="1" applyBorder="1" applyAlignment="1">
      <alignment horizontal="right" vertical="center"/>
    </xf>
    <xf numFmtId="2" fontId="0" fillId="38" borderId="10" xfId="0" applyNumberFormat="1" applyFill="1" applyBorder="1" applyAlignment="1">
      <alignment vertical="center"/>
    </xf>
    <xf numFmtId="2" fontId="0" fillId="38" borderId="10" xfId="0" applyNumberFormat="1" applyFont="1" applyFill="1" applyBorder="1" applyAlignment="1">
      <alignment vertical="center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18" xfId="0" applyNumberFormat="1" applyFont="1" applyBorder="1" applyAlignment="1">
      <alignment horizontal="left" vertical="top" wrapText="1"/>
    </xf>
    <xf numFmtId="0" fontId="0" fillId="0" borderId="19" xfId="0" applyNumberFormat="1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6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38" borderId="23" xfId="0" applyFont="1" applyFill="1" applyBorder="1" applyAlignment="1">
      <alignment horizontal="center" vertical="center"/>
    </xf>
    <xf numFmtId="0" fontId="0" fillId="38" borderId="24" xfId="0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left" wrapText="1"/>
    </xf>
    <xf numFmtId="0" fontId="2" fillId="26" borderId="10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164" fontId="9" fillId="38" borderId="23" xfId="0" applyNumberFormat="1" applyFont="1" applyFill="1" applyBorder="1" applyAlignment="1">
      <alignment horizontal="center" vertical="center"/>
    </xf>
    <xf numFmtId="164" fontId="9" fillId="38" borderId="24" xfId="0" applyNumberFormat="1" applyFont="1" applyFill="1" applyBorder="1" applyAlignment="1">
      <alignment horizontal="center" vertical="center"/>
    </xf>
    <xf numFmtId="0" fontId="10" fillId="38" borderId="23" xfId="0" applyFont="1" applyFill="1" applyBorder="1" applyAlignment="1">
      <alignment horizontal="center" vertical="center"/>
    </xf>
    <xf numFmtId="0" fontId="10" fillId="38" borderId="24" xfId="0" applyFont="1" applyFill="1" applyBorder="1" applyAlignment="1">
      <alignment horizontal="center" vertical="center"/>
    </xf>
    <xf numFmtId="165" fontId="3" fillId="38" borderId="25" xfId="0" applyNumberFormat="1" applyFont="1" applyFill="1" applyBorder="1" applyAlignment="1">
      <alignment horizontal="right" vertical="center"/>
    </xf>
    <xf numFmtId="165" fontId="3" fillId="38" borderId="26" xfId="0" applyNumberFormat="1" applyFont="1" applyFill="1" applyBorder="1" applyAlignment="1">
      <alignment horizontal="right" vertical="center"/>
    </xf>
    <xf numFmtId="0" fontId="4" fillId="0" borderId="27" xfId="0" applyNumberFormat="1" applyFont="1" applyFill="1" applyBorder="1" applyAlignment="1">
      <alignment horizontal="center" wrapText="1"/>
    </xf>
    <xf numFmtId="0" fontId="4" fillId="38" borderId="10" xfId="0" applyFont="1" applyFill="1" applyBorder="1" applyAlignment="1">
      <alignment horizontal="center" vertical="center" wrapText="1"/>
    </xf>
    <xf numFmtId="2" fontId="0" fillId="38" borderId="25" xfId="0" applyNumberFormat="1" applyFill="1" applyBorder="1" applyAlignment="1">
      <alignment horizontal="right" vertical="center"/>
    </xf>
    <xf numFmtId="2" fontId="0" fillId="38" borderId="26" xfId="0" applyNumberFormat="1" applyFill="1" applyBorder="1" applyAlignment="1">
      <alignment horizontal="right" vertical="center"/>
    </xf>
    <xf numFmtId="0" fontId="2" fillId="34" borderId="10" xfId="0" applyFont="1" applyFill="1" applyBorder="1" applyAlignment="1">
      <alignment horizontal="center" vertical="center"/>
    </xf>
    <xf numFmtId="0" fontId="2" fillId="38" borderId="1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64" fontId="0" fillId="38" borderId="23" xfId="0" applyNumberFormat="1" applyFont="1" applyFill="1" applyBorder="1" applyAlignment="1">
      <alignment horizontal="center" vertical="center"/>
    </xf>
    <xf numFmtId="164" fontId="0" fillId="38" borderId="24" xfId="0" applyNumberFormat="1" applyFont="1" applyFill="1" applyBorder="1" applyAlignment="1">
      <alignment horizontal="center" vertical="center"/>
    </xf>
    <xf numFmtId="164" fontId="0" fillId="38" borderId="10" xfId="0" applyNumberFormat="1" applyFont="1" applyFill="1" applyBorder="1" applyAlignment="1">
      <alignment horizontal="center" vertical="center"/>
    </xf>
    <xf numFmtId="0" fontId="5" fillId="0" borderId="27" xfId="0" applyNumberFormat="1" applyFont="1" applyFill="1" applyBorder="1" applyAlignment="1">
      <alignment horizontal="center" wrapText="1"/>
    </xf>
    <xf numFmtId="0" fontId="3" fillId="38" borderId="23" xfId="0" applyFont="1" applyFill="1" applyBorder="1" applyAlignment="1">
      <alignment horizontal="center" vertical="center"/>
    </xf>
    <xf numFmtId="0" fontId="3" fillId="38" borderId="24" xfId="0" applyFont="1" applyFill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tabSelected="1" zoomScalePageLayoutView="0" workbookViewId="0" topLeftCell="A10">
      <selection activeCell="B18" sqref="B18:M18"/>
    </sheetView>
  </sheetViews>
  <sheetFormatPr defaultColWidth="9.00390625" defaultRowHeight="12.75"/>
  <cols>
    <col min="1" max="1" width="34.25390625" style="0" customWidth="1"/>
    <col min="2" max="2" width="13.375" style="0" customWidth="1"/>
    <col min="7" max="7" width="9.875" style="0" hidden="1" customWidth="1"/>
    <col min="8" max="8" width="11.375" style="0" customWidth="1"/>
    <col min="9" max="9" width="11.00390625" style="0" customWidth="1"/>
    <col min="10" max="10" width="10.125" style="0" customWidth="1"/>
    <col min="12" max="12" width="13.375" style="0" customWidth="1"/>
    <col min="13" max="13" width="21.75390625" style="0" customWidth="1"/>
    <col min="15" max="15" width="19.25390625" style="0" customWidth="1"/>
  </cols>
  <sheetData>
    <row r="1" spans="1:13" ht="32.25" customHeight="1">
      <c r="A1" s="62" t="s">
        <v>26</v>
      </c>
      <c r="B1" s="62"/>
      <c r="C1" s="62"/>
      <c r="D1" s="62"/>
      <c r="E1" s="63"/>
      <c r="F1" s="63"/>
      <c r="G1" s="63"/>
      <c r="H1" s="63"/>
      <c r="I1" s="63"/>
      <c r="J1" s="63"/>
      <c r="K1" s="63"/>
      <c r="L1" s="63"/>
      <c r="M1" s="63"/>
    </row>
    <row r="2" spans="1:14" ht="23.25" customHeight="1">
      <c r="A2" s="68" t="s">
        <v>16</v>
      </c>
      <c r="B2" s="80" t="s">
        <v>4</v>
      </c>
      <c r="C2" s="80"/>
      <c r="D2" s="80"/>
      <c r="E2" s="80"/>
      <c r="F2" s="80"/>
      <c r="G2" s="80"/>
      <c r="H2" s="20" t="s">
        <v>7</v>
      </c>
      <c r="I2" s="67" t="s">
        <v>25</v>
      </c>
      <c r="J2" s="67"/>
      <c r="K2" s="67"/>
      <c r="L2" s="81" t="s">
        <v>13</v>
      </c>
      <c r="M2" s="81"/>
      <c r="N2" s="3"/>
    </row>
    <row r="3" spans="1:15" ht="36">
      <c r="A3" s="69"/>
      <c r="B3" s="18" t="s">
        <v>22</v>
      </c>
      <c r="C3" s="18" t="s">
        <v>0</v>
      </c>
      <c r="D3" s="18" t="s">
        <v>11</v>
      </c>
      <c r="E3" s="19" t="s">
        <v>1</v>
      </c>
      <c r="F3" s="18" t="s">
        <v>9</v>
      </c>
      <c r="G3" s="19" t="s">
        <v>10</v>
      </c>
      <c r="H3" s="21" t="s">
        <v>12</v>
      </c>
      <c r="I3" s="22" t="s">
        <v>2</v>
      </c>
      <c r="J3" s="22" t="s">
        <v>3</v>
      </c>
      <c r="K3" s="22" t="s">
        <v>31</v>
      </c>
      <c r="L3" s="77" t="s">
        <v>6</v>
      </c>
      <c r="M3" s="77"/>
      <c r="N3" s="4"/>
      <c r="O3" s="1"/>
    </row>
    <row r="4" spans="1:14" ht="30" customHeight="1">
      <c r="A4" s="16" t="s">
        <v>35</v>
      </c>
      <c r="B4" s="24">
        <v>677</v>
      </c>
      <c r="C4" s="24">
        <v>657</v>
      </c>
      <c r="D4" s="24">
        <v>562</v>
      </c>
      <c r="E4" s="24">
        <v>642</v>
      </c>
      <c r="F4" s="24">
        <v>649</v>
      </c>
      <c r="G4" s="24"/>
      <c r="H4" s="29">
        <v>1608</v>
      </c>
      <c r="I4" s="30">
        <v>5.93</v>
      </c>
      <c r="J4" s="31">
        <v>5.9</v>
      </c>
      <c r="K4" s="26">
        <v>3.46</v>
      </c>
      <c r="L4" s="74">
        <v>43678</v>
      </c>
      <c r="M4" s="78">
        <v>130.74</v>
      </c>
      <c r="N4" s="3"/>
    </row>
    <row r="5" spans="1:14" ht="29.25" customHeight="1">
      <c r="A5" s="15" t="s">
        <v>34</v>
      </c>
      <c r="B5" s="24">
        <v>679</v>
      </c>
      <c r="C5" s="24">
        <v>680</v>
      </c>
      <c r="D5" s="24">
        <v>549</v>
      </c>
      <c r="E5" s="24">
        <v>643</v>
      </c>
      <c r="F5" s="24">
        <v>669</v>
      </c>
      <c r="G5" s="24"/>
      <c r="H5" s="29">
        <v>1623</v>
      </c>
      <c r="I5" s="30">
        <v>5.93</v>
      </c>
      <c r="J5" s="31">
        <v>5.92</v>
      </c>
      <c r="K5" s="26">
        <v>3.48</v>
      </c>
      <c r="L5" s="75"/>
      <c r="M5" s="79"/>
      <c r="N5" s="3"/>
    </row>
    <row r="6" spans="1:14" ht="30" customHeight="1">
      <c r="A6" s="15" t="s">
        <v>36</v>
      </c>
      <c r="B6" s="24">
        <v>681</v>
      </c>
      <c r="C6" s="24">
        <v>682</v>
      </c>
      <c r="D6" s="24">
        <v>554</v>
      </c>
      <c r="E6" s="24">
        <v>634</v>
      </c>
      <c r="F6" s="24">
        <v>709</v>
      </c>
      <c r="G6" s="24"/>
      <c r="H6" s="29">
        <v>1584</v>
      </c>
      <c r="I6" s="30">
        <v>5.94</v>
      </c>
      <c r="J6" s="31">
        <v>6.01</v>
      </c>
      <c r="K6" s="26">
        <v>3.52</v>
      </c>
      <c r="L6" s="42">
        <v>43647</v>
      </c>
      <c r="M6" s="43">
        <v>131.05</v>
      </c>
      <c r="N6" s="3"/>
    </row>
    <row r="7" spans="1:14" ht="30" customHeight="1">
      <c r="A7" s="8" t="s">
        <v>37</v>
      </c>
      <c r="B7" s="28">
        <v>814</v>
      </c>
      <c r="C7" s="28">
        <v>791</v>
      </c>
      <c r="D7" s="28">
        <v>702</v>
      </c>
      <c r="E7" s="28">
        <v>782</v>
      </c>
      <c r="F7" s="28">
        <v>749</v>
      </c>
      <c r="G7" s="28"/>
      <c r="H7" s="32">
        <v>1627</v>
      </c>
      <c r="I7" s="33">
        <v>4.62</v>
      </c>
      <c r="J7" s="34">
        <v>6.67</v>
      </c>
      <c r="K7" s="27">
        <v>3.62</v>
      </c>
      <c r="L7" s="42">
        <v>43313</v>
      </c>
      <c r="M7" s="44">
        <v>131.63</v>
      </c>
      <c r="N7" s="3"/>
    </row>
    <row r="8" spans="1:14" ht="30" customHeight="1">
      <c r="A8" s="8" t="s">
        <v>23</v>
      </c>
      <c r="B8" s="35">
        <f aca="true" t="shared" si="0" ref="B8:K8">((B$4/B$5)*100)-100</f>
        <v>-0.2945508100147265</v>
      </c>
      <c r="C8" s="35">
        <f t="shared" si="0"/>
        <v>-3.382352941176464</v>
      </c>
      <c r="D8" s="35">
        <f t="shared" si="0"/>
        <v>2.3679417122040007</v>
      </c>
      <c r="E8" s="35">
        <f t="shared" si="0"/>
        <v>-0.15552099533437058</v>
      </c>
      <c r="F8" s="35">
        <f t="shared" si="0"/>
        <v>-2.9895366218236177</v>
      </c>
      <c r="G8" s="35" t="e">
        <f t="shared" si="0"/>
        <v>#DIV/0!</v>
      </c>
      <c r="H8" s="36">
        <f t="shared" si="0"/>
        <v>-0.9242144177449205</v>
      </c>
      <c r="I8" s="37">
        <f t="shared" si="0"/>
        <v>0</v>
      </c>
      <c r="J8" s="37">
        <f t="shared" si="0"/>
        <v>-0.3378378378378244</v>
      </c>
      <c r="K8" s="37">
        <f t="shared" si="0"/>
        <v>-0.5747126436781684</v>
      </c>
      <c r="L8" s="72" t="s">
        <v>8</v>
      </c>
      <c r="M8" s="73"/>
      <c r="N8" s="3"/>
    </row>
    <row r="9" spans="1:14" ht="30" customHeight="1">
      <c r="A9" s="8" t="s">
        <v>28</v>
      </c>
      <c r="B9" s="35">
        <f aca="true" t="shared" si="1" ref="B9:K9">((B$4/B$6)*100)-100</f>
        <v>-0.5873715124816528</v>
      </c>
      <c r="C9" s="35">
        <f t="shared" si="1"/>
        <v>-3.6656891495601087</v>
      </c>
      <c r="D9" s="35">
        <f t="shared" si="1"/>
        <v>1.444043321299631</v>
      </c>
      <c r="E9" s="35">
        <f t="shared" si="1"/>
        <v>1.2618296529968376</v>
      </c>
      <c r="F9" s="35">
        <f t="shared" si="1"/>
        <v>-8.462623413258115</v>
      </c>
      <c r="G9" s="35" t="e">
        <f t="shared" si="1"/>
        <v>#DIV/0!</v>
      </c>
      <c r="H9" s="36">
        <f t="shared" si="1"/>
        <v>1.5151515151515156</v>
      </c>
      <c r="I9" s="37">
        <f t="shared" si="1"/>
        <v>-0.16835016835018735</v>
      </c>
      <c r="J9" s="37">
        <f t="shared" si="1"/>
        <v>-1.8302828618968192</v>
      </c>
      <c r="K9" s="37">
        <f t="shared" si="1"/>
        <v>-1.7045454545454533</v>
      </c>
      <c r="L9" s="70">
        <f>((M$4/M$6)*100)-100</f>
        <v>-0.23655093475773015</v>
      </c>
      <c r="M9" s="71"/>
      <c r="N9" s="3"/>
    </row>
    <row r="10" spans="1:14" ht="30" customHeight="1">
      <c r="A10" s="8" t="s">
        <v>29</v>
      </c>
      <c r="B10" s="35">
        <f aca="true" t="shared" si="2" ref="B10:K10">((B$4/B$7)*100)-100</f>
        <v>-16.830466830466833</v>
      </c>
      <c r="C10" s="35">
        <f t="shared" si="2"/>
        <v>-16.940581542351453</v>
      </c>
      <c r="D10" s="35">
        <f t="shared" si="2"/>
        <v>-19.943019943019948</v>
      </c>
      <c r="E10" s="35">
        <f t="shared" si="2"/>
        <v>-17.902813299232733</v>
      </c>
      <c r="F10" s="35">
        <f t="shared" si="2"/>
        <v>-13.35113484646196</v>
      </c>
      <c r="G10" s="35" t="e">
        <f t="shared" si="2"/>
        <v>#DIV/0!</v>
      </c>
      <c r="H10" s="36">
        <f t="shared" si="2"/>
        <v>-1.1677934849416118</v>
      </c>
      <c r="I10" s="37">
        <f t="shared" si="2"/>
        <v>28.354978354978357</v>
      </c>
      <c r="J10" s="37">
        <f t="shared" si="2"/>
        <v>-11.544227886056973</v>
      </c>
      <c r="K10" s="37">
        <f t="shared" si="2"/>
        <v>-4.41988950276243</v>
      </c>
      <c r="L10" s="70">
        <f>((M$4/M$7)*100)-100</f>
        <v>-0.6761376585884591</v>
      </c>
      <c r="M10" s="71"/>
      <c r="N10" s="3"/>
    </row>
    <row r="11" spans="1:14" ht="30" customHeight="1">
      <c r="A11" s="8" t="s">
        <v>39</v>
      </c>
      <c r="B11" s="23">
        <v>700</v>
      </c>
      <c r="C11" s="23">
        <v>631</v>
      </c>
      <c r="D11" s="38" t="s">
        <v>18</v>
      </c>
      <c r="E11" s="23">
        <v>638</v>
      </c>
      <c r="F11" s="23">
        <v>656</v>
      </c>
      <c r="G11" s="24" t="s">
        <v>18</v>
      </c>
      <c r="H11" s="29" t="s">
        <v>18</v>
      </c>
      <c r="I11" s="39" t="s">
        <v>18</v>
      </c>
      <c r="J11" s="39" t="s">
        <v>18</v>
      </c>
      <c r="K11" s="39" t="s">
        <v>18</v>
      </c>
      <c r="L11" s="64" t="s">
        <v>18</v>
      </c>
      <c r="M11" s="65"/>
      <c r="N11" s="3"/>
    </row>
    <row r="12" spans="1:11" ht="12" customHeight="1">
      <c r="A12" s="76" t="s">
        <v>32</v>
      </c>
      <c r="B12" s="76"/>
      <c r="K12" t="s">
        <v>25</v>
      </c>
    </row>
    <row r="13" spans="1:13" ht="14.25" customHeight="1" thickBot="1">
      <c r="A13" s="66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</row>
    <row r="14" spans="1:15" ht="105" customHeight="1">
      <c r="A14" s="45" t="s">
        <v>30</v>
      </c>
      <c r="B14" s="56" t="s">
        <v>40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8"/>
      <c r="O14" s="10"/>
    </row>
    <row r="15" spans="1:15" ht="15.75" customHeight="1" thickBot="1">
      <c r="A15" s="46"/>
      <c r="B15" s="59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1"/>
      <c r="O15" s="9"/>
    </row>
    <row r="16" spans="1:15" ht="57.75" customHeight="1">
      <c r="A16" s="45" t="s">
        <v>21</v>
      </c>
      <c r="B16" s="56" t="s">
        <v>41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8"/>
      <c r="O16" s="11"/>
    </row>
    <row r="17" spans="1:15" ht="14.25" customHeight="1" thickBot="1">
      <c r="A17" s="46"/>
      <c r="B17" s="59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1"/>
      <c r="O17" s="9"/>
    </row>
    <row r="18" spans="1:15" ht="45" customHeight="1">
      <c r="A18" s="49" t="s">
        <v>20</v>
      </c>
      <c r="B18" s="51" t="s">
        <v>38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3"/>
      <c r="O18" s="9"/>
    </row>
    <row r="19" spans="1:15" ht="23.25" customHeight="1" thickBot="1">
      <c r="A19" s="50"/>
      <c r="B19" s="54" t="s">
        <v>33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5"/>
      <c r="N19" s="2"/>
      <c r="O19" s="9"/>
    </row>
    <row r="20" spans="2:15" ht="24" customHeight="1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2"/>
      <c r="O20" s="9"/>
    </row>
    <row r="21" spans="2:15" ht="12.7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2"/>
      <c r="O21" s="9"/>
    </row>
    <row r="22" spans="1:15" ht="12.75">
      <c r="A22" s="17"/>
      <c r="O22" s="9"/>
    </row>
    <row r="23" spans="2:17" ht="12.75">
      <c r="B23" s="47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</row>
    <row r="24" spans="1:15" ht="12.75">
      <c r="A24" s="17"/>
      <c r="O24" s="9"/>
    </row>
    <row r="25" spans="1:15" ht="12.75">
      <c r="A25" s="7"/>
      <c r="O25" s="9"/>
    </row>
    <row r="26" ht="12.75">
      <c r="O26" s="9"/>
    </row>
    <row r="27" ht="12.75">
      <c r="O27" s="9"/>
    </row>
    <row r="28" spans="1:15" ht="12.75">
      <c r="A28" s="17"/>
      <c r="O28" s="9"/>
    </row>
    <row r="29" spans="1:15" ht="12.75">
      <c r="A29" s="7"/>
      <c r="O29" s="9"/>
    </row>
    <row r="30" ht="12.75">
      <c r="O30" s="9"/>
    </row>
    <row r="32" spans="1:2" ht="12.75">
      <c r="A32" s="17"/>
      <c r="B32" s="7"/>
    </row>
    <row r="36" ht="12.75">
      <c r="A36" s="17"/>
    </row>
    <row r="42" ht="12.75">
      <c r="D42" s="7"/>
    </row>
  </sheetData>
  <sheetProtection/>
  <mergeCells count="22">
    <mergeCell ref="A1:M1"/>
    <mergeCell ref="L11:M11"/>
    <mergeCell ref="A13:M13"/>
    <mergeCell ref="I2:K2"/>
    <mergeCell ref="A2:A3"/>
    <mergeCell ref="L9:M9"/>
    <mergeCell ref="L10:M10"/>
    <mergeCell ref="L8:M8"/>
    <mergeCell ref="L4:L5"/>
    <mergeCell ref="A12:B12"/>
    <mergeCell ref="L3:M3"/>
    <mergeCell ref="M4:M5"/>
    <mergeCell ref="B2:G2"/>
    <mergeCell ref="L2:M2"/>
    <mergeCell ref="A14:A15"/>
    <mergeCell ref="B23:Q23"/>
    <mergeCell ref="A18:A19"/>
    <mergeCell ref="B18:M18"/>
    <mergeCell ref="B19:M19"/>
    <mergeCell ref="A16:A17"/>
    <mergeCell ref="B14:M15"/>
    <mergeCell ref="B16:M17"/>
  </mergeCells>
  <printOptions/>
  <pageMargins left="0.3937007874015748" right="0.1968503937007874" top="0" bottom="0" header="0.03937007874015748" footer="0.1968503937007874"/>
  <pageSetup fitToHeight="1" fitToWidth="1"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A1" sqref="A1:L2"/>
    </sheetView>
  </sheetViews>
  <sheetFormatPr defaultColWidth="9.00390625" defaultRowHeight="12.75"/>
  <cols>
    <col min="1" max="1" width="34.25390625" style="0" customWidth="1"/>
    <col min="2" max="2" width="13.375" style="0" customWidth="1"/>
    <col min="3" max="3" width="10.00390625" style="0" customWidth="1"/>
    <col min="4" max="4" width="10.375" style="0" customWidth="1"/>
    <col min="5" max="5" width="10.125" style="0" customWidth="1"/>
    <col min="6" max="6" width="10.00390625" style="0" customWidth="1"/>
    <col min="7" max="7" width="11.00390625" style="0" hidden="1" customWidth="1"/>
    <col min="8" max="10" width="10.375" style="0" customWidth="1"/>
    <col min="11" max="11" width="12.375" style="0" customWidth="1"/>
    <col min="12" max="12" width="10.75390625" style="0" customWidth="1"/>
  </cols>
  <sheetData>
    <row r="1" spans="1:12" ht="12.75" customHeight="1">
      <c r="A1" s="84" t="s">
        <v>19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12" ht="18.75" customHeigh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9.5" customHeight="1">
      <c r="A3" s="68" t="s">
        <v>16</v>
      </c>
      <c r="B3" s="80" t="s">
        <v>4</v>
      </c>
      <c r="C3" s="80"/>
      <c r="D3" s="80"/>
      <c r="E3" s="80"/>
      <c r="F3" s="80"/>
      <c r="G3" s="80"/>
      <c r="H3" s="67" t="s">
        <v>5</v>
      </c>
      <c r="I3" s="67"/>
      <c r="J3" s="67"/>
      <c r="K3" s="81" t="s">
        <v>13</v>
      </c>
      <c r="L3" s="81"/>
    </row>
    <row r="4" spans="1:12" ht="35.25" customHeight="1">
      <c r="A4" s="69"/>
      <c r="B4" s="18" t="s">
        <v>22</v>
      </c>
      <c r="C4" s="18" t="s">
        <v>0</v>
      </c>
      <c r="D4" s="18" t="s">
        <v>11</v>
      </c>
      <c r="E4" s="19" t="s">
        <v>1</v>
      </c>
      <c r="F4" s="18" t="s">
        <v>9</v>
      </c>
      <c r="G4" s="19" t="s">
        <v>10</v>
      </c>
      <c r="H4" s="6" t="s">
        <v>2</v>
      </c>
      <c r="I4" s="6" t="s">
        <v>3</v>
      </c>
      <c r="J4" s="6" t="s">
        <v>17</v>
      </c>
      <c r="K4" s="77" t="s">
        <v>6</v>
      </c>
      <c r="L4" s="77"/>
    </row>
    <row r="5" spans="1:12" ht="30" customHeight="1">
      <c r="A5" s="16" t="s">
        <v>35</v>
      </c>
      <c r="B5" s="24">
        <v>671</v>
      </c>
      <c r="C5" s="24">
        <v>666</v>
      </c>
      <c r="D5" s="24">
        <v>566</v>
      </c>
      <c r="E5" s="24">
        <v>644</v>
      </c>
      <c r="F5" s="24">
        <v>656</v>
      </c>
      <c r="G5" s="24"/>
      <c r="H5" s="25">
        <v>5.99</v>
      </c>
      <c r="I5" s="25">
        <v>5.39</v>
      </c>
      <c r="J5" s="26">
        <v>3.49</v>
      </c>
      <c r="K5" s="74">
        <v>43678</v>
      </c>
      <c r="L5" s="78">
        <v>133.9</v>
      </c>
    </row>
    <row r="6" spans="1:12" ht="30" customHeight="1">
      <c r="A6" s="15" t="s">
        <v>34</v>
      </c>
      <c r="B6" s="24">
        <v>678</v>
      </c>
      <c r="C6" s="24">
        <v>692</v>
      </c>
      <c r="D6" s="24">
        <v>550</v>
      </c>
      <c r="E6" s="24">
        <v>644</v>
      </c>
      <c r="F6" s="24">
        <v>676</v>
      </c>
      <c r="G6" s="24"/>
      <c r="H6" s="25">
        <v>5.9</v>
      </c>
      <c r="I6" s="25">
        <v>5.4</v>
      </c>
      <c r="J6" s="26">
        <v>3.5</v>
      </c>
      <c r="K6" s="75"/>
      <c r="L6" s="79"/>
    </row>
    <row r="7" spans="1:12" ht="30" customHeight="1">
      <c r="A7" s="15" t="s">
        <v>36</v>
      </c>
      <c r="B7" s="24">
        <v>675</v>
      </c>
      <c r="C7" s="24">
        <v>691</v>
      </c>
      <c r="D7" s="24">
        <v>558</v>
      </c>
      <c r="E7" s="24">
        <v>628</v>
      </c>
      <c r="F7" s="24">
        <v>713</v>
      </c>
      <c r="G7" s="24"/>
      <c r="H7" s="25">
        <v>5.92</v>
      </c>
      <c r="I7" s="25">
        <v>5.46</v>
      </c>
      <c r="J7" s="27">
        <v>3.59</v>
      </c>
      <c r="K7" s="42">
        <v>43647</v>
      </c>
      <c r="L7" s="43">
        <v>133.8</v>
      </c>
    </row>
    <row r="8" spans="1:12" ht="28.5" customHeight="1">
      <c r="A8" s="8" t="s">
        <v>37</v>
      </c>
      <c r="B8" s="28">
        <v>818</v>
      </c>
      <c r="C8" s="28">
        <v>796</v>
      </c>
      <c r="D8" s="28">
        <v>706</v>
      </c>
      <c r="E8" s="28">
        <v>783</v>
      </c>
      <c r="F8" s="28">
        <v>737</v>
      </c>
      <c r="G8" s="28"/>
      <c r="H8" s="25">
        <v>4.66</v>
      </c>
      <c r="I8" s="25">
        <v>5.98</v>
      </c>
      <c r="J8" s="27">
        <v>3.68</v>
      </c>
      <c r="K8" s="42">
        <v>43313</v>
      </c>
      <c r="L8" s="44">
        <v>136.53</v>
      </c>
    </row>
    <row r="9" spans="1:12" ht="30" customHeight="1">
      <c r="A9" s="8" t="s">
        <v>23</v>
      </c>
      <c r="B9" s="40">
        <f aca="true" t="shared" si="0" ref="B9:J9">((B$5/B$6)*100)-100</f>
        <v>-1.0324483775811188</v>
      </c>
      <c r="C9" s="40">
        <f t="shared" si="0"/>
        <v>-3.757225433526017</v>
      </c>
      <c r="D9" s="40">
        <f t="shared" si="0"/>
        <v>2.9090909090909065</v>
      </c>
      <c r="E9" s="40">
        <f t="shared" si="0"/>
        <v>0</v>
      </c>
      <c r="F9" s="40">
        <f t="shared" si="0"/>
        <v>-2.958579881656803</v>
      </c>
      <c r="G9" s="40" t="e">
        <f t="shared" si="0"/>
        <v>#DIV/0!</v>
      </c>
      <c r="H9" s="41">
        <f t="shared" si="0"/>
        <v>1.52542372881355</v>
      </c>
      <c r="I9" s="41">
        <f t="shared" si="0"/>
        <v>-0.18518518518520466</v>
      </c>
      <c r="J9" s="41">
        <f t="shared" si="0"/>
        <v>-0.2857142857142776</v>
      </c>
      <c r="K9" s="89" t="s">
        <v>8</v>
      </c>
      <c r="L9" s="90"/>
    </row>
    <row r="10" spans="1:12" ht="30" customHeight="1">
      <c r="A10" s="8" t="s">
        <v>24</v>
      </c>
      <c r="B10" s="40">
        <f aca="true" t="shared" si="1" ref="B10:J10">((B$5/B$7)*100)-100</f>
        <v>-0.5925925925925952</v>
      </c>
      <c r="C10" s="40">
        <f t="shared" si="1"/>
        <v>-3.617945007235889</v>
      </c>
      <c r="D10" s="40">
        <f t="shared" si="1"/>
        <v>1.4336917562723954</v>
      </c>
      <c r="E10" s="40">
        <f t="shared" si="1"/>
        <v>2.5477707006369457</v>
      </c>
      <c r="F10" s="40">
        <f t="shared" si="1"/>
        <v>-7.994389901823283</v>
      </c>
      <c r="G10" s="40" t="e">
        <f t="shared" si="1"/>
        <v>#DIV/0!</v>
      </c>
      <c r="H10" s="41">
        <f t="shared" si="1"/>
        <v>1.1824324324324351</v>
      </c>
      <c r="I10" s="41">
        <f t="shared" si="1"/>
        <v>-1.2820512820512846</v>
      </c>
      <c r="J10" s="41">
        <f t="shared" si="1"/>
        <v>-2.7855153203342553</v>
      </c>
      <c r="K10" s="85">
        <f>((L$5/L$7)*100)-100</f>
        <v>0.07473841554559613</v>
      </c>
      <c r="L10" s="86"/>
    </row>
    <row r="11" spans="1:12" ht="30" customHeight="1">
      <c r="A11" s="8" t="s">
        <v>15</v>
      </c>
      <c r="B11" s="40">
        <f>((B$5/B$8)*100)-100</f>
        <v>-17.970660146699274</v>
      </c>
      <c r="C11" s="40">
        <f aca="true" t="shared" si="2" ref="C11:J11">((C$5/C$8)*100)-100</f>
        <v>-16.331658291457288</v>
      </c>
      <c r="D11" s="40">
        <f>((D$5/D$8)*100)-100</f>
        <v>-19.83002832861189</v>
      </c>
      <c r="E11" s="40">
        <f t="shared" si="2"/>
        <v>-17.75223499361431</v>
      </c>
      <c r="F11" s="40">
        <f t="shared" si="2"/>
        <v>-10.990502035278155</v>
      </c>
      <c r="G11" s="40" t="e">
        <f t="shared" si="2"/>
        <v>#DIV/0!</v>
      </c>
      <c r="H11" s="41">
        <f t="shared" si="2"/>
        <v>28.54077253218884</v>
      </c>
      <c r="I11" s="41">
        <f t="shared" si="2"/>
        <v>-9.866220735785973</v>
      </c>
      <c r="J11" s="41">
        <f t="shared" si="2"/>
        <v>-5.16304347826086</v>
      </c>
      <c r="K11" s="87">
        <f>((L$5/L$8)*100)-100</f>
        <v>-1.926316560462908</v>
      </c>
      <c r="L11" s="87"/>
    </row>
    <row r="12" spans="1:13" s="2" customFormat="1" ht="18.75" customHeight="1">
      <c r="A12" s="88" t="s">
        <v>14</v>
      </c>
      <c r="B12" s="88"/>
      <c r="C12" s="88"/>
      <c r="D12" s="3"/>
      <c r="E12" s="3"/>
      <c r="F12" s="3"/>
      <c r="G12" s="3"/>
      <c r="H12" s="3"/>
      <c r="I12" s="3"/>
      <c r="J12" s="3"/>
      <c r="K12" s="5"/>
      <c r="L12" s="3"/>
      <c r="M12" s="3"/>
    </row>
    <row r="13" spans="1:12" ht="26.25" customHeight="1">
      <c r="A13" s="82" t="s">
        <v>32</v>
      </c>
      <c r="B13" s="82"/>
      <c r="C13" s="82"/>
      <c r="F13" s="83" t="s">
        <v>27</v>
      </c>
      <c r="G13" s="83"/>
      <c r="H13" s="83"/>
      <c r="I13" s="83"/>
      <c r="J13" s="83"/>
      <c r="K13" s="83"/>
      <c r="L13" s="83"/>
    </row>
    <row r="16" ht="12.75">
      <c r="K16" s="12"/>
    </row>
    <row r="18" ht="12.75">
      <c r="K18" s="12"/>
    </row>
    <row r="19" ht="12.75">
      <c r="K19" s="12"/>
    </row>
  </sheetData>
  <sheetProtection/>
  <mergeCells count="14">
    <mergeCell ref="A1:L2"/>
    <mergeCell ref="K10:L10"/>
    <mergeCell ref="K11:L11"/>
    <mergeCell ref="A12:C12"/>
    <mergeCell ref="K3:L3"/>
    <mergeCell ref="K4:L4"/>
    <mergeCell ref="K5:K6"/>
    <mergeCell ref="K9:L9"/>
    <mergeCell ref="L5:L6"/>
    <mergeCell ref="A13:C13"/>
    <mergeCell ref="A3:A4"/>
    <mergeCell ref="B3:G3"/>
    <mergeCell ref="H3:J3"/>
    <mergeCell ref="F13:L13"/>
  </mergeCells>
  <printOptions/>
  <pageMargins left="0.3937007874015748" right="0.1968503937007874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RCDRRiOW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Sławek</dc:creator>
  <cp:keywords/>
  <dc:description/>
  <cp:lastModifiedBy>Barbara Kukowska</cp:lastModifiedBy>
  <cp:lastPrinted>2019-07-23T07:23:30Z</cp:lastPrinted>
  <dcterms:created xsi:type="dcterms:W3CDTF">2009-08-31T06:54:15Z</dcterms:created>
  <dcterms:modified xsi:type="dcterms:W3CDTF">2019-10-09T11:34:32Z</dcterms:modified>
  <cp:category/>
  <cp:version/>
  <cp:contentType/>
  <cp:contentStatus/>
</cp:coreProperties>
</file>