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olubowicz\ALEKSANDRA\KLIENCI\PODR w Lubaniu\PRZETARG NA 2019 rok\"/>
    </mc:Choice>
  </mc:AlternateContent>
  <xr:revisionPtr revIDLastSave="0" documentId="13_ncr:1_{7459A2A8-9AF3-4AD3-AB23-2A5ED8A4CF4F}" xr6:coauthVersionLast="40" xr6:coauthVersionMax="40" xr10:uidLastSave="{00000000-0000-0000-0000-000000000000}"/>
  <bookViews>
    <workbookView xWindow="0" yWindow="0" windowWidth="24000" windowHeight="8910" xr2:uid="{E4BF7272-A8FE-4F7F-B718-C520B291DC49}"/>
  </bookViews>
  <sheets>
    <sheet name="AR" sheetId="1" r:id="rId1"/>
  </sheets>
  <definedNames>
    <definedName name="_xlnm.Print_Area" localSheetId="0">AR!$A$1:$I$44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5" i="1"/>
  <c r="I30" i="1"/>
  <c r="I24" i="1"/>
  <c r="I14" i="1" l="1"/>
  <c r="I13" i="1"/>
  <c r="I11" i="1"/>
  <c r="I10" i="1"/>
</calcChain>
</file>

<file path=xl/sharedStrings.xml><?xml version="1.0" encoding="utf-8"?>
<sst xmlns="http://schemas.openxmlformats.org/spreadsheetml/2006/main" count="125" uniqueCount="62">
  <si>
    <t>UBEZPIECZENIE MIENIA OD RYZYK WSZYSTKICH</t>
  </si>
  <si>
    <t xml:space="preserve">ZU </t>
  </si>
  <si>
    <t xml:space="preserve">Data szkody </t>
  </si>
  <si>
    <t xml:space="preserve">Numer szkody </t>
  </si>
  <si>
    <t xml:space="preserve">Numer polisy </t>
  </si>
  <si>
    <t xml:space="preserve">Przedmiot </t>
  </si>
  <si>
    <t xml:space="preserve">Przyznane odszkodowanie (zł) </t>
  </si>
  <si>
    <t xml:space="preserve">Potrącenia (zł) </t>
  </si>
  <si>
    <t xml:space="preserve">Kwota wypłaty (zł) </t>
  </si>
  <si>
    <t xml:space="preserve">PZU </t>
  </si>
  <si>
    <t xml:space="preserve">674/S/2015/MH </t>
  </si>
  <si>
    <t xml:space="preserve">5GDM4560001 </t>
  </si>
  <si>
    <t xml:space="preserve">Zalanie pomieszczenia w budynku hotelowym w wyniku awarii instalacji wodociągowej </t>
  </si>
  <si>
    <t xml:space="preserve">1572/S/2016/MH </t>
  </si>
  <si>
    <t xml:space="preserve">6GDM4560001 </t>
  </si>
  <si>
    <t xml:space="preserve">Wybicie szyby, PODR w Lubaniu </t>
  </si>
  <si>
    <t xml:space="preserve">1605/S/2016/MH </t>
  </si>
  <si>
    <t xml:space="preserve">1239/S/2017/KH </t>
  </si>
  <si>
    <t xml:space="preserve">Wybicie szyby, Biuro Powiatowe Ośrodka Doradztwa Rolniczego w Człuchowie. </t>
  </si>
  <si>
    <t>INFORMACJA O WYPŁACONYCH ODSZKODOWANIACH</t>
  </si>
  <si>
    <t>ŁĄCZNA WYPŁATA ROCZNA</t>
  </si>
  <si>
    <t>UBEZPIECZENIE SPRZĘTU ELEKTRONICZNEGO</t>
  </si>
  <si>
    <t>2556/S/2016/MH</t>
  </si>
  <si>
    <t>6GDM4560002</t>
  </si>
  <si>
    <t>Kradzież telewizora „Ferguson”
Stare Pole</t>
  </si>
  <si>
    <t>UBEZPIECZENIE ODPOWIEDZIALNOŚCI CYWILNEJ</t>
  </si>
  <si>
    <t xml:space="preserve">828/S/2015/MH </t>
  </si>
  <si>
    <t xml:space="preserve">5GDM456 0003 </t>
  </si>
  <si>
    <t xml:space="preserve">1186/S/2016/EB </t>
  </si>
  <si>
    <t xml:space="preserve">6GDM456 0003 </t>
  </si>
  <si>
    <t xml:space="preserve">1187/S/2016/MH </t>
  </si>
  <si>
    <t xml:space="preserve">1554/S/2016/MH </t>
  </si>
  <si>
    <t xml:space="preserve">1932/S/2016/MH </t>
  </si>
  <si>
    <t xml:space="preserve">2188/S/2016/MH </t>
  </si>
  <si>
    <t xml:space="preserve">2388/S/2016/MH </t>
  </si>
  <si>
    <t xml:space="preserve">2398/S/2016/MH </t>
  </si>
  <si>
    <t xml:space="preserve">2427/S/2016/MH </t>
  </si>
  <si>
    <t xml:space="preserve">2577/S/2016/MH </t>
  </si>
  <si>
    <t xml:space="preserve">586/S/2017/MH </t>
  </si>
  <si>
    <t xml:space="preserve">884/S/2017/KH </t>
  </si>
  <si>
    <t xml:space="preserve">10168564 80 </t>
  </si>
  <si>
    <t xml:space="preserve">Uszkodzenia roślin jednego z wystawców targów w Lubaniu w wyniku dostarczenia niewłaściwej wody. </t>
  </si>
  <si>
    <t xml:space="preserve">1059/S/2017/KH </t>
  </si>
  <si>
    <t xml:space="preserve">rezerwa 7352,32 </t>
  </si>
  <si>
    <t xml:space="preserve">brak dokumen tów </t>
  </si>
  <si>
    <t xml:space="preserve">1534/S/2017/KH </t>
  </si>
  <si>
    <t xml:space="preserve">1834/S/2018/ŁR </t>
  </si>
  <si>
    <t>Błędne wypełnienie wniosku o dofinansowanie</t>
  </si>
  <si>
    <t>Brak dopłaty w pełnej wysokości z uwagi na błąd pracownika PODR</t>
  </si>
  <si>
    <t xml:space="preserve">W wyniku błędu nie została przyznana płatność za ONW za 2015 roku </t>
  </si>
  <si>
    <t>Błędne doradztwo</t>
  </si>
  <si>
    <t>597/S/2018/KH</t>
  </si>
  <si>
    <t xml:space="preserve"> W budynku w Lubaniu przy ul. Tadeusza Maderskiego 3 doszło do awarii układu centralnego ogrzewania. W/w awaria była przyczyną zalania pomieszczenia technicznego.</t>
  </si>
  <si>
    <t>1088/S/2018/LR</t>
  </si>
  <si>
    <t>10168564 80</t>
  </si>
  <si>
    <t>Nie otrzymanie płatności dla młodych rolników</t>
  </si>
  <si>
    <t>rezerwa 5 305,00</t>
  </si>
  <si>
    <t>w trakcie likwidacji</t>
  </si>
  <si>
    <t>Zestawienie szkodowości na dzień 07.01.2019 r.</t>
  </si>
  <si>
    <t>UBEZPIECZENIE NASTĘPSTW NIESZCZĘŚLIWYCH WYPADKÓW I KOSZTÓW LECZENIA W PODRÓŻY ZAGRANICZNEJ</t>
  </si>
  <si>
    <t>brak szkód</t>
  </si>
  <si>
    <t>Załącznik nr … do SIWZ_Odszkodowania pozakomunikacyjne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</si>
</sst>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Ubuntu"/>
      <family val="2"/>
      <charset val="238"/>
    </font>
    <font>
      <b/>
      <sz val="8"/>
      <color rgb="FF000000"/>
      <name val="Ubuntu"/>
      <family val="2"/>
      <charset val="238"/>
    </font>
    <font>
      <b/>
      <sz val="8"/>
      <color theme="0"/>
      <name val="Ubuntu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4" fontId="4" fillId="2" borderId="1" xfId="0" applyNumberFormat="1" applyFont="1" applyFill="1" applyBorder="1" applyAlignment="1">
      <alignment horizontal="left" vertical="center" wrapText="1" indent="1"/>
    </xf>
    <xf numFmtId="42" fontId="3" fillId="2" borderId="1" xfId="0" applyNumberFormat="1" applyFont="1" applyFill="1" applyBorder="1" applyAlignment="1">
      <alignment horizontal="left" vertical="center" wrapText="1" indent="1"/>
    </xf>
    <xf numFmtId="42" fontId="4" fillId="2" borderId="1" xfId="0" applyNumberFormat="1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14" fontId="4" fillId="3" borderId="1" xfId="0" applyNumberFormat="1" applyFont="1" applyFill="1" applyBorder="1" applyAlignment="1">
      <alignment horizontal="left" vertical="center" wrapText="1" indent="1"/>
    </xf>
    <xf numFmtId="42" fontId="3" fillId="3" borderId="1" xfId="0" applyNumberFormat="1" applyFont="1" applyFill="1" applyBorder="1" applyAlignment="1">
      <alignment horizontal="left" vertical="center" wrapText="1" indent="1"/>
    </xf>
    <xf numFmtId="42" fontId="4" fillId="3" borderId="1" xfId="0" applyNumberFormat="1" applyFont="1" applyFill="1" applyBorder="1" applyAlignment="1">
      <alignment horizontal="left" vertical="center" wrapText="1" indent="1"/>
    </xf>
    <xf numFmtId="42" fontId="3" fillId="3" borderId="1" xfId="0" applyNumberFormat="1" applyFont="1" applyFill="1" applyBorder="1" applyAlignment="1">
      <alignment horizontal="right" vertical="center" wrapText="1" indent="1"/>
    </xf>
    <xf numFmtId="42" fontId="4" fillId="3" borderId="3" xfId="0" applyNumberFormat="1" applyFont="1" applyFill="1" applyBorder="1" applyAlignment="1">
      <alignment horizontal="left" vertical="center" wrapText="1" indent="1"/>
    </xf>
    <xf numFmtId="42" fontId="4" fillId="3" borderId="4" xfId="0" applyNumberFormat="1" applyFont="1" applyFill="1" applyBorder="1" applyAlignment="1">
      <alignment horizontal="left" vertical="center" wrapText="1" indent="1"/>
    </xf>
    <xf numFmtId="42" fontId="4" fillId="3" borderId="3" xfId="0" applyNumberFormat="1" applyFont="1" applyFill="1" applyBorder="1" applyAlignment="1">
      <alignment horizontal="center" vertical="center" wrapText="1"/>
    </xf>
    <xf numFmtId="42" fontId="4" fillId="3" borderId="2" xfId="0" applyNumberFormat="1" applyFont="1" applyFill="1" applyBorder="1" applyAlignment="1">
      <alignment horizontal="center" vertical="center" wrapText="1"/>
    </xf>
    <xf numFmtId="42" fontId="4" fillId="3" borderId="4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42" fontId="4" fillId="2" borderId="2" xfId="0" applyNumberFormat="1" applyFont="1" applyFill="1" applyBorder="1" applyAlignment="1">
      <alignment horizontal="center" vertical="center" wrapText="1"/>
    </xf>
    <xf numFmtId="42" fontId="4" fillId="2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48B0-84F6-4FC8-A749-FA6656EBCD5F}">
  <sheetPr>
    <pageSetUpPr fitToPage="1"/>
  </sheetPr>
  <dimension ref="A1:I43"/>
  <sheetViews>
    <sheetView tabSelected="1" view="pageBreakPreview" zoomScaleNormal="100" zoomScaleSheetLayoutView="100" zoomScalePageLayoutView="50" workbookViewId="0">
      <selection activeCell="R17" sqref="R17"/>
    </sheetView>
  </sheetViews>
  <sheetFormatPr defaultRowHeight="15" x14ac:dyDescent="0.25"/>
  <cols>
    <col min="1" max="8" width="18.85546875" style="2" customWidth="1"/>
    <col min="9" max="9" width="28" style="2" customWidth="1"/>
    <col min="10" max="16384" width="9.140625" style="2"/>
  </cols>
  <sheetData>
    <row r="1" spans="1:9" ht="15.75" x14ac:dyDescent="0.25">
      <c r="A1" s="1" t="s">
        <v>61</v>
      </c>
    </row>
    <row r="2" spans="1:9" ht="15.75" x14ac:dyDescent="0.25">
      <c r="A2" s="1"/>
    </row>
    <row r="3" spans="1:9" ht="15.75" x14ac:dyDescent="0.25">
      <c r="A3" s="1" t="s">
        <v>19</v>
      </c>
    </row>
    <row r="4" spans="1:9" ht="15.75" x14ac:dyDescent="0.25">
      <c r="A4" s="1"/>
    </row>
    <row r="5" spans="1:9" ht="15.75" x14ac:dyDescent="0.25">
      <c r="A5" s="1" t="s">
        <v>58</v>
      </c>
    </row>
    <row r="6" spans="1:9" x14ac:dyDescent="0.25">
      <c r="A6" s="3"/>
    </row>
    <row r="7" spans="1:9" ht="15.75" x14ac:dyDescent="0.25">
      <c r="A7" s="1" t="s">
        <v>0</v>
      </c>
    </row>
    <row r="9" spans="1:9" ht="28.5" x14ac:dyDescent="0.25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20</v>
      </c>
    </row>
    <row r="10" spans="1:9" ht="71.25" x14ac:dyDescent="0.25">
      <c r="A10" s="5" t="s">
        <v>9</v>
      </c>
      <c r="B10" s="6">
        <v>42179</v>
      </c>
      <c r="C10" s="5" t="s">
        <v>10</v>
      </c>
      <c r="D10" s="5" t="s">
        <v>11</v>
      </c>
      <c r="E10" s="5" t="s">
        <v>12</v>
      </c>
      <c r="F10" s="7">
        <v>925</v>
      </c>
      <c r="G10" s="7">
        <v>500</v>
      </c>
      <c r="H10" s="7">
        <v>425</v>
      </c>
      <c r="I10" s="8">
        <f>SUM(H10)</f>
        <v>425</v>
      </c>
    </row>
    <row r="11" spans="1:9" ht="28.5" x14ac:dyDescent="0.25">
      <c r="A11" s="9" t="s">
        <v>9</v>
      </c>
      <c r="B11" s="10">
        <v>42620</v>
      </c>
      <c r="C11" s="9" t="s">
        <v>13</v>
      </c>
      <c r="D11" s="9" t="s">
        <v>14</v>
      </c>
      <c r="E11" s="9" t="s">
        <v>15</v>
      </c>
      <c r="F11" s="11">
        <v>300</v>
      </c>
      <c r="G11" s="11">
        <v>100</v>
      </c>
      <c r="H11" s="11">
        <v>200</v>
      </c>
      <c r="I11" s="14">
        <f>SUM(H11:H12)</f>
        <v>437</v>
      </c>
    </row>
    <row r="12" spans="1:9" ht="28.5" x14ac:dyDescent="0.25">
      <c r="A12" s="9" t="s">
        <v>9</v>
      </c>
      <c r="B12" s="10">
        <v>42620</v>
      </c>
      <c r="C12" s="9" t="s">
        <v>16</v>
      </c>
      <c r="D12" s="9" t="s">
        <v>14</v>
      </c>
      <c r="E12" s="9" t="s">
        <v>15</v>
      </c>
      <c r="F12" s="11">
        <v>237</v>
      </c>
      <c r="G12" s="11">
        <v>0</v>
      </c>
      <c r="H12" s="11">
        <v>237</v>
      </c>
      <c r="I12" s="15"/>
    </row>
    <row r="13" spans="1:9" ht="57" x14ac:dyDescent="0.25">
      <c r="A13" s="5" t="s">
        <v>9</v>
      </c>
      <c r="B13" s="6">
        <v>42934</v>
      </c>
      <c r="C13" s="5" t="s">
        <v>17</v>
      </c>
      <c r="D13" s="5">
        <v>1016856458</v>
      </c>
      <c r="E13" s="5" t="s">
        <v>18</v>
      </c>
      <c r="F13" s="7">
        <v>172</v>
      </c>
      <c r="G13" s="7">
        <v>100</v>
      </c>
      <c r="H13" s="7">
        <v>72</v>
      </c>
      <c r="I13" s="8">
        <f>H13</f>
        <v>72</v>
      </c>
    </row>
    <row r="14" spans="1:9" ht="128.25" x14ac:dyDescent="0.25">
      <c r="A14" s="9" t="s">
        <v>9</v>
      </c>
      <c r="B14" s="10">
        <v>43199</v>
      </c>
      <c r="C14" s="9" t="s">
        <v>51</v>
      </c>
      <c r="D14" s="9">
        <v>1016856458</v>
      </c>
      <c r="E14" s="9" t="s">
        <v>52</v>
      </c>
      <c r="F14" s="11">
        <v>1989.63</v>
      </c>
      <c r="G14" s="11">
        <v>500</v>
      </c>
      <c r="H14" s="11">
        <v>1489.63</v>
      </c>
      <c r="I14" s="12">
        <f>H14</f>
        <v>1489.63</v>
      </c>
    </row>
    <row r="16" spans="1:9" ht="15.75" x14ac:dyDescent="0.25">
      <c r="A16" s="1" t="s">
        <v>21</v>
      </c>
    </row>
    <row r="18" spans="1:9" ht="28.5" x14ac:dyDescent="0.25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20</v>
      </c>
    </row>
    <row r="19" spans="1:9" ht="42.75" x14ac:dyDescent="0.25">
      <c r="A19" s="5" t="s">
        <v>9</v>
      </c>
      <c r="B19" s="6">
        <v>42641</v>
      </c>
      <c r="C19" s="5" t="s">
        <v>22</v>
      </c>
      <c r="D19" s="5" t="s">
        <v>23</v>
      </c>
      <c r="E19" s="5" t="s">
        <v>24</v>
      </c>
      <c r="F19" s="7">
        <v>605</v>
      </c>
      <c r="G19" s="7">
        <v>500</v>
      </c>
      <c r="H19" s="7">
        <v>105</v>
      </c>
      <c r="I19" s="8">
        <v>105</v>
      </c>
    </row>
    <row r="21" spans="1:9" ht="15.75" x14ac:dyDescent="0.25">
      <c r="A21" s="1" t="s">
        <v>25</v>
      </c>
    </row>
    <row r="23" spans="1:9" ht="28.5" x14ac:dyDescent="0.25">
      <c r="A23" s="4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20</v>
      </c>
    </row>
    <row r="24" spans="1:9" ht="42.75" x14ac:dyDescent="0.25">
      <c r="A24" s="5" t="s">
        <v>9</v>
      </c>
      <c r="B24" s="6">
        <v>42120</v>
      </c>
      <c r="C24" s="5" t="s">
        <v>26</v>
      </c>
      <c r="D24" s="5" t="s">
        <v>27</v>
      </c>
      <c r="E24" s="5" t="s">
        <v>47</v>
      </c>
      <c r="F24" s="7">
        <v>12290</v>
      </c>
      <c r="G24" s="7">
        <v>1000</v>
      </c>
      <c r="H24" s="7">
        <v>11290</v>
      </c>
      <c r="I24" s="19">
        <f>SUM(H24:H29)</f>
        <v>36089.410000000003</v>
      </c>
    </row>
    <row r="25" spans="1:9" ht="42.75" x14ac:dyDescent="0.25">
      <c r="A25" s="5" t="s">
        <v>9</v>
      </c>
      <c r="B25" s="6">
        <v>42140</v>
      </c>
      <c r="C25" s="5" t="s">
        <v>33</v>
      </c>
      <c r="D25" s="5" t="s">
        <v>27</v>
      </c>
      <c r="E25" s="5" t="s">
        <v>47</v>
      </c>
      <c r="F25" s="7">
        <v>1190</v>
      </c>
      <c r="G25" s="7">
        <v>1000</v>
      </c>
      <c r="H25" s="7">
        <v>190</v>
      </c>
      <c r="I25" s="20"/>
    </row>
    <row r="26" spans="1:9" ht="42.75" x14ac:dyDescent="0.25">
      <c r="A26" s="5" t="s">
        <v>9</v>
      </c>
      <c r="B26" s="6">
        <v>42170</v>
      </c>
      <c r="C26" s="5" t="s">
        <v>34</v>
      </c>
      <c r="D26" s="5" t="s">
        <v>27</v>
      </c>
      <c r="E26" s="5" t="s">
        <v>47</v>
      </c>
      <c r="F26" s="7">
        <v>1656</v>
      </c>
      <c r="G26" s="7">
        <v>1000</v>
      </c>
      <c r="H26" s="7">
        <v>655</v>
      </c>
      <c r="I26" s="20"/>
    </row>
    <row r="27" spans="1:9" ht="42.75" x14ac:dyDescent="0.25">
      <c r="A27" s="5" t="s">
        <v>9</v>
      </c>
      <c r="B27" s="6">
        <v>42170</v>
      </c>
      <c r="C27" s="5" t="s">
        <v>35</v>
      </c>
      <c r="D27" s="5" t="s">
        <v>27</v>
      </c>
      <c r="E27" s="5" t="s">
        <v>47</v>
      </c>
      <c r="F27" s="7">
        <v>4085</v>
      </c>
      <c r="G27" s="7">
        <v>1000</v>
      </c>
      <c r="H27" s="7">
        <v>3084</v>
      </c>
      <c r="I27" s="20"/>
    </row>
    <row r="28" spans="1:9" ht="42.75" x14ac:dyDescent="0.25">
      <c r="A28" s="5" t="s">
        <v>9</v>
      </c>
      <c r="B28" s="6">
        <v>42186</v>
      </c>
      <c r="C28" s="5" t="s">
        <v>36</v>
      </c>
      <c r="D28" s="5" t="s">
        <v>27</v>
      </c>
      <c r="E28" s="5" t="s">
        <v>47</v>
      </c>
      <c r="F28" s="7">
        <v>7263</v>
      </c>
      <c r="G28" s="7">
        <v>0</v>
      </c>
      <c r="H28" s="7">
        <v>7262</v>
      </c>
      <c r="I28" s="20"/>
    </row>
    <row r="29" spans="1:9" ht="42.75" x14ac:dyDescent="0.25">
      <c r="A29" s="5" t="s">
        <v>9</v>
      </c>
      <c r="B29" s="6">
        <v>42170</v>
      </c>
      <c r="C29" s="5" t="s">
        <v>37</v>
      </c>
      <c r="D29" s="5" t="s">
        <v>27</v>
      </c>
      <c r="E29" s="5" t="s">
        <v>47</v>
      </c>
      <c r="F29" s="7">
        <v>14608.41</v>
      </c>
      <c r="G29" s="7">
        <v>1000</v>
      </c>
      <c r="H29" s="7">
        <v>13608.41</v>
      </c>
      <c r="I29" s="21"/>
    </row>
    <row r="30" spans="1:9" ht="57" x14ac:dyDescent="0.25">
      <c r="A30" s="9" t="s">
        <v>9</v>
      </c>
      <c r="B30" s="10">
        <v>42495</v>
      </c>
      <c r="C30" s="9" t="s">
        <v>28</v>
      </c>
      <c r="D30" s="9" t="s">
        <v>29</v>
      </c>
      <c r="E30" s="9" t="s">
        <v>48</v>
      </c>
      <c r="F30" s="11">
        <v>7805</v>
      </c>
      <c r="G30" s="11">
        <v>1000</v>
      </c>
      <c r="H30" s="11">
        <v>6805</v>
      </c>
      <c r="I30" s="16">
        <f>SUM(H30:H34)</f>
        <v>22948.05</v>
      </c>
    </row>
    <row r="31" spans="1:9" ht="57" x14ac:dyDescent="0.25">
      <c r="A31" s="9" t="s">
        <v>9</v>
      </c>
      <c r="B31" s="10">
        <v>42501</v>
      </c>
      <c r="C31" s="9" t="s">
        <v>30</v>
      </c>
      <c r="D31" s="9" t="s">
        <v>29</v>
      </c>
      <c r="E31" s="9" t="s">
        <v>49</v>
      </c>
      <c r="F31" s="11">
        <v>8107</v>
      </c>
      <c r="G31" s="11">
        <v>0</v>
      </c>
      <c r="H31" s="11">
        <v>8107</v>
      </c>
      <c r="I31" s="17"/>
    </row>
    <row r="32" spans="1:9" ht="42.75" x14ac:dyDescent="0.25">
      <c r="A32" s="9" t="s">
        <v>9</v>
      </c>
      <c r="B32" s="10">
        <v>42536</v>
      </c>
      <c r="C32" s="9" t="s">
        <v>31</v>
      </c>
      <c r="D32" s="9" t="s">
        <v>27</v>
      </c>
      <c r="E32" s="9" t="s">
        <v>47</v>
      </c>
      <c r="F32" s="11">
        <v>4124</v>
      </c>
      <c r="G32" s="11">
        <v>1000</v>
      </c>
      <c r="H32" s="11">
        <v>3124</v>
      </c>
      <c r="I32" s="17"/>
    </row>
    <row r="33" spans="1:9" ht="42.75" x14ac:dyDescent="0.25">
      <c r="A33" s="9" t="s">
        <v>9</v>
      </c>
      <c r="B33" s="10">
        <v>42522</v>
      </c>
      <c r="C33" s="9" t="s">
        <v>32</v>
      </c>
      <c r="D33" s="9" t="s">
        <v>27</v>
      </c>
      <c r="E33" s="9" t="s">
        <v>47</v>
      </c>
      <c r="F33" s="11">
        <v>4327</v>
      </c>
      <c r="G33" s="11">
        <v>1000</v>
      </c>
      <c r="H33" s="11">
        <v>3327</v>
      </c>
      <c r="I33" s="17"/>
    </row>
    <row r="34" spans="1:9" ht="42.75" x14ac:dyDescent="0.25">
      <c r="A34" s="9" t="s">
        <v>9</v>
      </c>
      <c r="B34" s="10">
        <v>42494</v>
      </c>
      <c r="C34" s="9" t="s">
        <v>38</v>
      </c>
      <c r="D34" s="9" t="s">
        <v>29</v>
      </c>
      <c r="E34" s="9" t="s">
        <v>47</v>
      </c>
      <c r="F34" s="11">
        <v>2585.0500000000002</v>
      </c>
      <c r="G34" s="11">
        <v>1000</v>
      </c>
      <c r="H34" s="11">
        <v>1585.05</v>
      </c>
      <c r="I34" s="18"/>
    </row>
    <row r="35" spans="1:9" ht="71.25" x14ac:dyDescent="0.25">
      <c r="A35" s="5" t="s">
        <v>9</v>
      </c>
      <c r="B35" s="6">
        <v>42890</v>
      </c>
      <c r="C35" s="5" t="s">
        <v>39</v>
      </c>
      <c r="D35" s="5" t="s">
        <v>40</v>
      </c>
      <c r="E35" s="5" t="s">
        <v>41</v>
      </c>
      <c r="F35" s="7">
        <v>7075</v>
      </c>
      <c r="G35" s="7">
        <v>500</v>
      </c>
      <c r="H35" s="7">
        <v>6575</v>
      </c>
      <c r="I35" s="19">
        <f>SUM(H35:H37)</f>
        <v>27261.71</v>
      </c>
    </row>
    <row r="36" spans="1:9" ht="42.75" x14ac:dyDescent="0.25">
      <c r="A36" s="5" t="s">
        <v>9</v>
      </c>
      <c r="B36" s="6">
        <v>42905</v>
      </c>
      <c r="C36" s="5" t="s">
        <v>42</v>
      </c>
      <c r="D36" s="5" t="s">
        <v>40</v>
      </c>
      <c r="E36" s="5" t="s">
        <v>47</v>
      </c>
      <c r="F36" s="7" t="s">
        <v>43</v>
      </c>
      <c r="G36" s="7">
        <v>0</v>
      </c>
      <c r="H36" s="7" t="s">
        <v>44</v>
      </c>
      <c r="I36" s="20"/>
    </row>
    <row r="37" spans="1:9" ht="52.5" customHeight="1" x14ac:dyDescent="0.25">
      <c r="A37" s="5" t="s">
        <v>9</v>
      </c>
      <c r="B37" s="6">
        <v>42970</v>
      </c>
      <c r="C37" s="5" t="s">
        <v>45</v>
      </c>
      <c r="D37" s="5" t="s">
        <v>40</v>
      </c>
      <c r="E37" s="5" t="s">
        <v>47</v>
      </c>
      <c r="F37" s="7">
        <v>22301.8</v>
      </c>
      <c r="G37" s="7">
        <v>1615.09</v>
      </c>
      <c r="H37" s="7">
        <v>20686.71</v>
      </c>
      <c r="I37" s="21"/>
    </row>
    <row r="38" spans="1:9" ht="52.5" customHeight="1" x14ac:dyDescent="0.25">
      <c r="A38" s="9" t="s">
        <v>9</v>
      </c>
      <c r="B38" s="10">
        <v>43157</v>
      </c>
      <c r="C38" s="9" t="s">
        <v>53</v>
      </c>
      <c r="D38" s="9" t="s">
        <v>54</v>
      </c>
      <c r="E38" s="9" t="s">
        <v>55</v>
      </c>
      <c r="F38" s="11">
        <v>3724.98</v>
      </c>
      <c r="G38" s="11">
        <v>1000</v>
      </c>
      <c r="H38" s="11">
        <v>2724.98</v>
      </c>
      <c r="I38" s="16">
        <f>SUM(H38:H39)</f>
        <v>2724.98</v>
      </c>
    </row>
    <row r="39" spans="1:9" x14ac:dyDescent="0.25">
      <c r="A39" s="9" t="s">
        <v>9</v>
      </c>
      <c r="B39" s="10">
        <v>43392</v>
      </c>
      <c r="C39" s="9" t="s">
        <v>46</v>
      </c>
      <c r="D39" s="9" t="s">
        <v>54</v>
      </c>
      <c r="E39" s="9" t="s">
        <v>50</v>
      </c>
      <c r="F39" s="13" t="s">
        <v>56</v>
      </c>
      <c r="G39" s="11">
        <v>0</v>
      </c>
      <c r="H39" s="13" t="s">
        <v>57</v>
      </c>
      <c r="I39" s="18"/>
    </row>
    <row r="41" spans="1:9" ht="15.75" x14ac:dyDescent="0.25">
      <c r="A41" s="1" t="s">
        <v>59</v>
      </c>
    </row>
    <row r="43" spans="1:9" x14ac:dyDescent="0.25">
      <c r="A43" s="2" t="s">
        <v>60</v>
      </c>
    </row>
  </sheetData>
  <mergeCells count="5">
    <mergeCell ref="I11:I12"/>
    <mergeCell ref="I24:I29"/>
    <mergeCell ref="I30:I34"/>
    <mergeCell ref="I35:I37"/>
    <mergeCell ref="I38:I39"/>
  </mergeCells>
  <pageMargins left="0.25" right="0.25" top="0.75" bottom="0.75" header="0.3" footer="0.3"/>
  <pageSetup paperSize="9" scale="79" fitToHeight="0" orientation="landscape" r:id="rId1"/>
  <headerFooter>
    <oddFooter>&amp;C&amp;P</oddFooter>
  </headerFooter>
  <rowBreaks count="1" manualBreakCount="1">
    <brk id="20" max="8" man="1"/>
  </rowBreaks>
  <ignoredErrors>
    <ignoredError sqref="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</vt:lpstr>
      <vt:lpstr>AR!Obszar_wydruku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Ołubowicz</dc:creator>
  <cp:lastModifiedBy>Aleksandra Ołubowicz</cp:lastModifiedBy>
  <cp:lastPrinted>2019-01-07T09:14:22Z</cp:lastPrinted>
  <dcterms:created xsi:type="dcterms:W3CDTF">2019-01-07T08:20:13Z</dcterms:created>
  <dcterms:modified xsi:type="dcterms:W3CDTF">2019-01-07T09:14:40Z</dcterms:modified>
</cp:coreProperties>
</file>