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75" windowWidth="15480" windowHeight="853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<sst xmlns="http://schemas.openxmlformats.org/spreadsheetml/2006/main" count="70" uniqueCount="44">
  <si>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</si>
  <si>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</si>
  <si>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</si>
  <si>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</si>
  <si>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</si>
  <si>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</si>
  <si>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</si>
  <si>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</si>
  <si>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</si>
  <si>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</si>
  <si>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</si>
  <si>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</si>
  <si>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</si>
  <si>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</si>
  <si>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</si>
  <si>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</si>
  <si>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</si>
  <si>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</si>
  <si>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</si>
  <si>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</si>
  <si>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</si>
  <si>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</si>
  <si>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</si>
  <si>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</si>
  <si>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</si>
  <si>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</si>
  <si>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</si>
  <si>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</si>
  <si>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</si>
  <si>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</si>
  <si>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</si>
  <si>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</si>
  <si>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 xml:space="preserve"> W tym tygodniu brak jest informacji na temat rynku wieprzowiny, wołowiny i drobiu.</t>
  </si>
  <si>
    <t xml:space="preserve"> W tym tygodniu brak jest informacji na temat rynku zbóż.</t>
  </si>
  <si>
    <t>Źródło: ZSRIR, MRiRW</t>
  </si>
  <si>
    <t>W Polsce średnia cena mleka wg GUS za maj 2018 r. wynosi 131,33 PLN/100kg. W tym tygodniu brak jest informacji na temat rynku mleka.</t>
  </si>
  <si>
    <r>
      <t>Poprzedni tydzień</t>
    </r>
    <r>
      <rPr>
        <sz val="10"/>
        <rFont val="Arial CE"/>
        <family val="2"/>
      </rPr>
      <t xml:space="preserve"> 02.07-08.07.2018 r.</t>
    </r>
  </si>
  <si>
    <t>09.07 - 15.07. 2018 r.</t>
  </si>
  <si>
    <r>
      <t>Poprzedni miesiąc</t>
    </r>
    <r>
      <rPr>
        <sz val="10"/>
        <rFont val="Arial CE"/>
        <family val="2"/>
      </rPr>
      <t xml:space="preserve"> 11.06-17.06.2018 r.</t>
    </r>
  </si>
  <si>
    <r>
      <t xml:space="preserve">Rok 2017 r. </t>
    </r>
    <r>
      <rPr>
        <sz val="10"/>
        <rFont val="Arial CE"/>
        <family val="2"/>
      </rPr>
      <t xml:space="preserve"> 03.07 - 09.07.2017 r.</t>
    </r>
  </si>
  <si>
    <t>UE (zł/t)  02.07 - 08.07.2018 r.</t>
  </si>
  <si>
    <t>W dniach 09.07-15.07.2018r. na krajowym rynku średnia cena żywca wieprzowego wyniosła 4,72 PLN/kg i była o 0,2% większa jak przed tygodniem i o 0,6% wyższa jak przed miesiącem. W odniesieniu do notowań sprzed roku średnia cena tego żywca była o 17,5% mniejsza. Za żywiec wołowy płacono w skupie średnio 6,70 PLN/kg wobec 6,70 PLN/kg jak w poprzednim tygodniu. Jednocześnie było to 2,8% mniej jak miesiąc wcześniej i o 8,8% więcej jak przed rokiem. Średnia cena drobiu w drugim tygodniu lipca br. wyniosła 3,66 PLN/kg i była o 1,4% większa jak przed tygodniem i większa o 4,0% jak przed miesiącem. W odniesieniu do notowań sprzed roku cena ta uległa zmianie i była wyższa o 6,7%.</t>
  </si>
  <si>
    <t xml:space="preserve">W drugim tygodniu lipca br. tj. w dniach 09.07-15.07.2018r. średnia cena pszenicy konsumpcyjnej wyniosła 705 PLN/t i była o 0,4% mniejsza jak przed tygodniem i o 1,7% większa jak przed miesiącem. Za pszenicę paszową można było uzyskać przeciętnie cenę 722 PLN/t tj. i była o 1,1% większa jak przed tygodniem i o 2,3% większa jak przed miesiącem. W odniesieniu do notowań sprzed roku zboża te były odpowiednio o 2,9% niższe i o 3,2% niższe. Średnia cena żyta paszowego w badanym okresie wyniosła 569 PLN/t i była o 1,9% niższa jak przed tygodniem, natomiast o 1,2% niższa jak przed miesiącem. Jednocześnie cena ziarna była o 9,4 niższa przed rokiem. Przeciętna cena jęczmienia paszowego w drugim tygodniu lipca 2018 r. uległa korzystnej zmianie - 644 PLN/t. Cena ta była o 0,3% wyższa jak tydzień temu i o 4,9% mniejsza jak miesiąc temu oraz o 1,2% mniejsza jak w porównywalnym okresie 2017 r. W porównaniu z poprzednim tygodniem znowu nastąpiła korekta ceny kukurydzy. Przeciętna cena skupu tego zboża kształtowała się na poziomie 698 PLN/t, tj. o 0,7% więcej jak tydzień wcześniej. Jednocześnie cena ziarna była o 1,3% większa jak przed miesiącem oraz o 2,5% niższa jak rok wcześniej (2017). </t>
  </si>
  <si>
    <r>
      <t>W drugim tygodniu lipca 2018 aktualna cena płacona za rzepak oz. to 1552 PLN/t. Cena ta była o 0,8% większa jak przed tygodniem i o 2,3% wyższa jak przed miesiącem. W porównaniu do ceny z przed roku (2017) nastąpił spadek o 3,8%. Ceny produktów oleistych na giełdach światowych z 19.07.2018 r. /MATIF/ z terminem dostawy na VIII 2018</t>
    </r>
    <r>
      <rPr>
        <b/>
        <sz val="10"/>
        <rFont val="Arial CE"/>
        <family val="0"/>
      </rPr>
      <t xml:space="preserve"> - 360,25</t>
    </r>
    <r>
      <rPr>
        <sz val="10"/>
        <rFont val="Arial CE"/>
        <family val="0"/>
      </rPr>
      <t xml:space="preserve"> (EUR/t) za rzepak, terminem dostawy na XI 2018 - </t>
    </r>
    <r>
      <rPr>
        <b/>
        <sz val="10"/>
        <rFont val="Arial CE"/>
        <family val="0"/>
      </rPr>
      <t>365,00</t>
    </r>
    <r>
      <rPr>
        <sz val="10"/>
        <rFont val="Arial CE"/>
        <family val="0"/>
      </rPr>
      <t xml:space="preserve"> (EUR/t) za rzepak. W tym tygodniu brak jest informacji na temat rynku rzepaku oz.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</si>
</sst>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35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164" fontId="9" fillId="35" borderId="14" xfId="0" applyNumberFormat="1" applyFont="1" applyFill="1" applyBorder="1" applyAlignment="1">
      <alignment horizontal="center"/>
    </xf>
    <xf numFmtId="164" fontId="9" fillId="35" borderId="15" xfId="0" applyNumberFormat="1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165" fontId="3" fillId="35" borderId="16" xfId="0" applyNumberFormat="1" applyFont="1" applyFill="1" applyBorder="1" applyAlignment="1">
      <alignment horizontal="right" vertical="center"/>
    </xf>
    <xf numFmtId="165" fontId="3" fillId="35" borderId="17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16" xfId="0" applyNumberFormat="1" applyFill="1" applyBorder="1" applyAlignment="1">
      <alignment horizontal="right" vertical="center"/>
    </xf>
    <xf numFmtId="2" fontId="0" fillId="35" borderId="17" xfId="0" applyNumberForma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164" fontId="0" fillId="35" borderId="14" xfId="0" applyNumberFormat="1" applyFont="1" applyFill="1" applyBorder="1" applyAlignment="1">
      <alignment horizontal="center"/>
    </xf>
    <xf numFmtId="164" fontId="0" fillId="35" borderId="15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3">
      <selection activeCell="B19" sqref="B19:M19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45" t="s">
        <v>26</v>
      </c>
      <c r="B1" s="45"/>
      <c r="C1" s="45"/>
      <c r="D1" s="45"/>
      <c r="E1" s="46"/>
      <c r="F1" s="46"/>
      <c r="G1" s="46"/>
      <c r="H1" s="46"/>
      <c r="I1" s="46"/>
      <c r="J1" s="46"/>
      <c r="K1" s="46"/>
      <c r="L1" s="46"/>
      <c r="M1" s="46"/>
    </row>
    <row r="2" spans="1:14" ht="23.25" customHeight="1">
      <c r="A2" s="51" t="s">
        <v>16</v>
      </c>
      <c r="B2" s="63" t="s">
        <v>4</v>
      </c>
      <c r="C2" s="63"/>
      <c r="D2" s="63"/>
      <c r="E2" s="63"/>
      <c r="F2" s="63"/>
      <c r="G2" s="63"/>
      <c r="H2" s="11" t="s">
        <v>7</v>
      </c>
      <c r="I2" s="50" t="s">
        <v>25</v>
      </c>
      <c r="J2" s="50"/>
      <c r="K2" s="50"/>
      <c r="L2" s="64" t="s">
        <v>13</v>
      </c>
      <c r="M2" s="64"/>
      <c r="N2" s="5"/>
    </row>
    <row r="3" spans="1:15" ht="36">
      <c r="A3" s="52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60" t="s">
        <v>6</v>
      </c>
      <c r="M3" s="60"/>
      <c r="N3" s="6"/>
      <c r="O3" s="1"/>
    </row>
    <row r="4" spans="1:14" ht="30" customHeight="1">
      <c r="A4" s="38" t="s">
        <v>37</v>
      </c>
      <c r="B4" s="9">
        <v>705</v>
      </c>
      <c r="C4" s="2">
        <v>722</v>
      </c>
      <c r="D4" s="9">
        <v>569</v>
      </c>
      <c r="E4" s="2">
        <v>644</v>
      </c>
      <c r="F4" s="2">
        <v>698</v>
      </c>
      <c r="G4" s="9"/>
      <c r="H4" s="3">
        <v>1552</v>
      </c>
      <c r="I4" s="39">
        <v>4.72</v>
      </c>
      <c r="J4" s="37">
        <v>6.7</v>
      </c>
      <c r="K4" s="10">
        <v>3.66</v>
      </c>
      <c r="L4" s="57">
        <v>43221</v>
      </c>
      <c r="M4" s="61">
        <v>131.33</v>
      </c>
      <c r="N4" s="5"/>
    </row>
    <row r="5" spans="1:14" ht="29.25" customHeight="1">
      <c r="A5" s="36" t="s">
        <v>36</v>
      </c>
      <c r="B5" s="9">
        <v>708</v>
      </c>
      <c r="C5" s="2">
        <v>714</v>
      </c>
      <c r="D5" s="9">
        <v>580</v>
      </c>
      <c r="E5" s="2">
        <v>642</v>
      </c>
      <c r="F5" s="2">
        <v>693</v>
      </c>
      <c r="G5" s="9"/>
      <c r="H5" s="3">
        <v>1540</v>
      </c>
      <c r="I5" s="39">
        <v>4.71</v>
      </c>
      <c r="J5" s="37">
        <v>6.7</v>
      </c>
      <c r="K5" s="10">
        <v>3.61</v>
      </c>
      <c r="L5" s="58"/>
      <c r="M5" s="62"/>
      <c r="N5" s="5"/>
    </row>
    <row r="6" spans="1:14" ht="30" customHeight="1">
      <c r="A6" s="36" t="s">
        <v>38</v>
      </c>
      <c r="B6" s="9">
        <v>693</v>
      </c>
      <c r="C6" s="2">
        <v>706</v>
      </c>
      <c r="D6" s="9">
        <v>576</v>
      </c>
      <c r="E6" s="2">
        <v>677</v>
      </c>
      <c r="F6" s="2">
        <v>689</v>
      </c>
      <c r="G6" s="9"/>
      <c r="H6" s="3">
        <v>1517</v>
      </c>
      <c r="I6" s="39">
        <v>4.69</v>
      </c>
      <c r="J6" s="37">
        <v>6.89</v>
      </c>
      <c r="K6" s="10">
        <v>3.52</v>
      </c>
      <c r="L6" s="31">
        <v>43191</v>
      </c>
      <c r="M6" s="7">
        <v>134</v>
      </c>
      <c r="N6" s="5"/>
    </row>
    <row r="7" spans="1:14" ht="30" customHeight="1">
      <c r="A7" s="25" t="s">
        <v>39</v>
      </c>
      <c r="B7" s="9">
        <v>726</v>
      </c>
      <c r="C7" s="2">
        <v>746</v>
      </c>
      <c r="D7" s="9">
        <v>628</v>
      </c>
      <c r="E7" s="2">
        <v>652</v>
      </c>
      <c r="F7" s="2">
        <v>716</v>
      </c>
      <c r="G7" s="9"/>
      <c r="H7" s="3">
        <v>1613</v>
      </c>
      <c r="I7" s="39">
        <v>5.72</v>
      </c>
      <c r="J7" s="37">
        <v>6.16</v>
      </c>
      <c r="K7" s="10">
        <v>3.43</v>
      </c>
      <c r="L7" s="31">
        <v>42856</v>
      </c>
      <c r="M7" s="41">
        <v>130.1</v>
      </c>
      <c r="N7" s="5"/>
    </row>
    <row r="8" spans="1:14" ht="30" customHeight="1">
      <c r="A8" s="25" t="s">
        <v>23</v>
      </c>
      <c r="B8" s="30">
        <f aca="true" t="shared" si="0" ref="B8:K8">((B$4/B$5)*100)-100</f>
        <v>-0.4237288135593218</v>
      </c>
      <c r="C8" s="16">
        <f t="shared" si="0"/>
        <v>1.1204481792717047</v>
      </c>
      <c r="D8" s="16">
        <f t="shared" si="0"/>
        <v>-1.896551724137936</v>
      </c>
      <c r="E8" s="16">
        <f t="shared" si="0"/>
        <v>0.31152647975076775</v>
      </c>
      <c r="F8" s="16">
        <f t="shared" si="0"/>
        <v>0.7215007215007176</v>
      </c>
      <c r="G8" s="16" t="e">
        <f t="shared" si="0"/>
        <v>#DIV/0!</v>
      </c>
      <c r="H8" s="17">
        <f t="shared" si="0"/>
        <v>0.7792207792207648</v>
      </c>
      <c r="I8" s="18">
        <f t="shared" si="0"/>
        <v>0.21231422505307762</v>
      </c>
      <c r="J8" s="18">
        <f t="shared" si="0"/>
        <v>0</v>
      </c>
      <c r="K8" s="18">
        <f t="shared" si="0"/>
        <v>1.3850415512465446</v>
      </c>
      <c r="L8" s="55" t="s">
        <v>8</v>
      </c>
      <c r="M8" s="56"/>
      <c r="N8" s="5"/>
    </row>
    <row r="9" spans="1:14" ht="30" customHeight="1">
      <c r="A9" s="25" t="s">
        <v>28</v>
      </c>
      <c r="B9" s="30">
        <f aca="true" t="shared" si="1" ref="B9:K9">((B$4/B$6)*100)-100</f>
        <v>1.7316017316017422</v>
      </c>
      <c r="C9" s="16">
        <f t="shared" si="1"/>
        <v>2.2662889518413607</v>
      </c>
      <c r="D9" s="16">
        <f t="shared" si="1"/>
        <v>-1.2152777777777857</v>
      </c>
      <c r="E9" s="16">
        <f t="shared" si="1"/>
        <v>-4.874446085672076</v>
      </c>
      <c r="F9" s="16">
        <f t="shared" si="1"/>
        <v>1.3062409288824313</v>
      </c>
      <c r="G9" s="16" t="e">
        <f t="shared" si="1"/>
        <v>#DIV/0!</v>
      </c>
      <c r="H9" s="17">
        <f t="shared" si="1"/>
        <v>2.307185234014497</v>
      </c>
      <c r="I9" s="18">
        <f t="shared" si="1"/>
        <v>0.6396588486140615</v>
      </c>
      <c r="J9" s="18">
        <f t="shared" si="1"/>
        <v>-2.7576197387517993</v>
      </c>
      <c r="K9" s="18">
        <f t="shared" si="1"/>
        <v>3.9772727272727337</v>
      </c>
      <c r="L9" s="53">
        <f>((M$4/M$6)*100)-100</f>
        <v>-1.992537313432834</v>
      </c>
      <c r="M9" s="54"/>
      <c r="N9" s="5"/>
    </row>
    <row r="10" spans="1:14" ht="30" customHeight="1">
      <c r="A10" s="25" t="s">
        <v>29</v>
      </c>
      <c r="B10" s="30">
        <f aca="true" t="shared" si="2" ref="B10:K10">((B$4/B$7)*100)-100</f>
        <v>-2.8925619834710687</v>
      </c>
      <c r="C10" s="16">
        <f t="shared" si="2"/>
        <v>-3.2171581769436983</v>
      </c>
      <c r="D10" s="16">
        <f t="shared" si="2"/>
        <v>-9.394904458598731</v>
      </c>
      <c r="E10" s="16">
        <f t="shared" si="2"/>
        <v>-1.2269938650306784</v>
      </c>
      <c r="F10" s="16">
        <f t="shared" si="2"/>
        <v>-2.513966480446925</v>
      </c>
      <c r="G10" s="16" t="e">
        <f t="shared" si="2"/>
        <v>#DIV/0!</v>
      </c>
      <c r="H10" s="17">
        <f t="shared" si="2"/>
        <v>-3.781773093614376</v>
      </c>
      <c r="I10" s="18">
        <f t="shared" si="2"/>
        <v>-17.48251748251748</v>
      </c>
      <c r="J10" s="18">
        <f t="shared" si="2"/>
        <v>8.766233766233782</v>
      </c>
      <c r="K10" s="18">
        <f t="shared" si="2"/>
        <v>6.705539358600589</v>
      </c>
      <c r="L10" s="53">
        <f>((M$4/M$7)*100)-100</f>
        <v>0.9454265949269995</v>
      </c>
      <c r="M10" s="54"/>
      <c r="N10" s="5"/>
    </row>
    <row r="11" spans="1:14" ht="30" customHeight="1">
      <c r="A11" s="25" t="s">
        <v>40</v>
      </c>
      <c r="B11" s="42">
        <v>743</v>
      </c>
      <c r="C11" s="43">
        <v>733</v>
      </c>
      <c r="D11" s="44" t="s">
        <v>18</v>
      </c>
      <c r="E11" s="43">
        <v>692</v>
      </c>
      <c r="F11" s="43">
        <v>729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47" t="s">
        <v>18</v>
      </c>
      <c r="M11" s="48"/>
      <c r="N11" s="5"/>
    </row>
    <row r="12" spans="1:11" ht="12" customHeight="1">
      <c r="A12" s="59" t="s">
        <v>34</v>
      </c>
      <c r="B12" s="59"/>
      <c r="K12" t="s">
        <v>25</v>
      </c>
    </row>
    <row r="13" spans="1:13" ht="14.25" customHeight="1" thickBo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5" ht="118.5" customHeight="1">
      <c r="A14" s="65" t="s">
        <v>30</v>
      </c>
      <c r="B14" s="67" t="s">
        <v>42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  <c r="O14" s="27"/>
    </row>
    <row r="15" spans="1:15" ht="24.75" customHeight="1" thickBot="1">
      <c r="A15" s="66"/>
      <c r="B15" s="70" t="s">
        <v>33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2"/>
      <c r="O15" s="26"/>
    </row>
    <row r="16" spans="1:15" ht="68.25" customHeight="1">
      <c r="A16" s="65" t="s">
        <v>21</v>
      </c>
      <c r="B16" s="80" t="s">
        <v>41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2"/>
      <c r="O16" s="28"/>
    </row>
    <row r="17" spans="1:15" ht="24.75" customHeight="1" thickBot="1">
      <c r="A17" s="66"/>
      <c r="B17" s="83" t="s">
        <v>32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/>
      <c r="O17" s="26"/>
    </row>
    <row r="18" spans="1:15" ht="54.75" customHeight="1">
      <c r="A18" s="75" t="s">
        <v>20</v>
      </c>
      <c r="B18" s="77" t="s">
        <v>43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9"/>
      <c r="O18" s="26"/>
    </row>
    <row r="19" spans="1:15" ht="23.25" customHeight="1" thickBot="1">
      <c r="A19" s="76"/>
      <c r="B19" s="86" t="s">
        <v>35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7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spans="1:15" ht="12.75">
      <c r="A22" s="40"/>
      <c r="O22" s="26"/>
    </row>
    <row r="23" spans="2:17" ht="12.75"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1:15" ht="12.75">
      <c r="A24" s="40"/>
      <c r="O24" s="26"/>
    </row>
    <row r="25" spans="1:15" ht="12.75">
      <c r="A25" s="22"/>
      <c r="O25" s="26"/>
    </row>
    <row r="26" ht="12.75">
      <c r="O26" s="26"/>
    </row>
    <row r="27" ht="12.75">
      <c r="O27" s="26"/>
    </row>
    <row r="28" spans="1:15" ht="12.75">
      <c r="A28" s="40"/>
      <c r="O28" s="26"/>
    </row>
    <row r="29" spans="1:15" ht="12.75">
      <c r="A29" s="22"/>
      <c r="O29" s="26"/>
    </row>
    <row r="30" ht="12.75">
      <c r="O30" s="26"/>
    </row>
    <row r="32" spans="1:2" ht="12.75">
      <c r="A32" s="40"/>
      <c r="B32" s="22"/>
    </row>
    <row r="36" ht="12.75">
      <c r="A36" s="40"/>
    </row>
    <row r="42" ht="12.75">
      <c r="D42" s="22"/>
    </row>
  </sheetData>
  <sheetProtection/>
  <mergeCells count="24">
    <mergeCell ref="B23:Q23"/>
    <mergeCell ref="A18:A19"/>
    <mergeCell ref="B18:M18"/>
    <mergeCell ref="B16:M16"/>
    <mergeCell ref="B17:M17"/>
    <mergeCell ref="B19:M19"/>
    <mergeCell ref="A16:A17"/>
    <mergeCell ref="L3:M3"/>
    <mergeCell ref="M4:M5"/>
    <mergeCell ref="B2:G2"/>
    <mergeCell ref="L2:M2"/>
    <mergeCell ref="A14:A15"/>
    <mergeCell ref="B14:M14"/>
    <mergeCell ref="B15:M15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88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8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9.5" customHeight="1">
      <c r="A3" s="96" t="s">
        <v>16</v>
      </c>
      <c r="B3" s="63" t="s">
        <v>4</v>
      </c>
      <c r="C3" s="63"/>
      <c r="D3" s="63"/>
      <c r="E3" s="63"/>
      <c r="F3" s="63"/>
      <c r="G3" s="63"/>
      <c r="H3" s="50" t="s">
        <v>5</v>
      </c>
      <c r="I3" s="50"/>
      <c r="J3" s="50"/>
      <c r="K3" s="64" t="s">
        <v>13</v>
      </c>
      <c r="L3" s="64"/>
    </row>
    <row r="4" spans="1:12" ht="35.25" customHeight="1">
      <c r="A4" s="97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60" t="s">
        <v>6</v>
      </c>
      <c r="L4" s="60"/>
    </row>
    <row r="5" spans="1:12" ht="30" customHeight="1">
      <c r="A5" s="38" t="s">
        <v>37</v>
      </c>
      <c r="B5" s="9">
        <v>721</v>
      </c>
      <c r="C5" s="2">
        <v>729</v>
      </c>
      <c r="D5" s="2">
        <v>580</v>
      </c>
      <c r="E5" s="2">
        <v>646</v>
      </c>
      <c r="F5" s="9">
        <v>694</v>
      </c>
      <c r="G5" s="9"/>
      <c r="H5" s="35">
        <v>4.71</v>
      </c>
      <c r="I5" s="35">
        <v>5.95</v>
      </c>
      <c r="J5" s="10">
        <v>3.68</v>
      </c>
      <c r="K5" s="57">
        <v>43221</v>
      </c>
      <c r="L5" s="61">
        <v>137.14</v>
      </c>
    </row>
    <row r="6" spans="1:12" ht="30" customHeight="1">
      <c r="A6" s="36" t="s">
        <v>36</v>
      </c>
      <c r="B6" s="9">
        <v>719</v>
      </c>
      <c r="C6" s="2">
        <v>716</v>
      </c>
      <c r="D6" s="2">
        <v>580</v>
      </c>
      <c r="E6" s="2">
        <v>645</v>
      </c>
      <c r="F6" s="9">
        <v>688</v>
      </c>
      <c r="G6" s="9"/>
      <c r="H6" s="35">
        <v>4.69</v>
      </c>
      <c r="I6" s="35">
        <v>5.97</v>
      </c>
      <c r="J6" s="10">
        <v>3.64</v>
      </c>
      <c r="K6" s="58"/>
      <c r="L6" s="62"/>
    </row>
    <row r="7" spans="1:12" ht="30" customHeight="1">
      <c r="A7" s="36" t="s">
        <v>38</v>
      </c>
      <c r="B7" s="9">
        <v>693</v>
      </c>
      <c r="C7" s="2">
        <v>708</v>
      </c>
      <c r="D7" s="2">
        <v>569</v>
      </c>
      <c r="E7" s="2">
        <v>681</v>
      </c>
      <c r="F7" s="9">
        <v>689</v>
      </c>
      <c r="G7" s="9"/>
      <c r="H7" s="35">
        <v>4.68</v>
      </c>
      <c r="I7" s="35">
        <v>6.4</v>
      </c>
      <c r="J7" s="10">
        <v>3.5</v>
      </c>
      <c r="K7" s="31">
        <v>43191</v>
      </c>
      <c r="L7" s="7">
        <v>139.9</v>
      </c>
    </row>
    <row r="8" spans="1:12" ht="28.5" customHeight="1">
      <c r="A8" s="25" t="s">
        <v>39</v>
      </c>
      <c r="B8" s="9">
        <v>731</v>
      </c>
      <c r="C8" s="2">
        <v>750</v>
      </c>
      <c r="D8" s="2">
        <v>628</v>
      </c>
      <c r="E8" s="2">
        <v>671</v>
      </c>
      <c r="F8" s="9">
        <v>719</v>
      </c>
      <c r="G8" s="9"/>
      <c r="H8" s="35">
        <v>5.78</v>
      </c>
      <c r="I8" s="35">
        <v>5.53</v>
      </c>
      <c r="J8" s="10">
        <v>3.42</v>
      </c>
      <c r="K8" s="31">
        <v>42856</v>
      </c>
      <c r="L8" s="41">
        <v>131.96</v>
      </c>
    </row>
    <row r="9" spans="1:12" ht="30" customHeight="1">
      <c r="A9" s="25" t="s">
        <v>23</v>
      </c>
      <c r="B9" s="29">
        <f aca="true" t="shared" si="0" ref="B9:J9">((B$5/B$6)*100)-100</f>
        <v>0.2781641168289326</v>
      </c>
      <c r="C9" s="23">
        <f t="shared" si="0"/>
        <v>1.8156424581005552</v>
      </c>
      <c r="D9" s="23">
        <f t="shared" si="0"/>
        <v>0</v>
      </c>
      <c r="E9" s="23">
        <f t="shared" si="0"/>
        <v>0.15503875968991565</v>
      </c>
      <c r="F9" s="23">
        <f t="shared" si="0"/>
        <v>0.8720930232558146</v>
      </c>
      <c r="G9" s="23" t="e">
        <f t="shared" si="0"/>
        <v>#DIV/0!</v>
      </c>
      <c r="H9" s="24">
        <f t="shared" si="0"/>
        <v>0.4264392324093649</v>
      </c>
      <c r="I9" s="24">
        <f t="shared" si="0"/>
        <v>-0.33500837520938376</v>
      </c>
      <c r="J9" s="24">
        <f t="shared" si="0"/>
        <v>1.098901098901095</v>
      </c>
      <c r="K9" s="93" t="s">
        <v>8</v>
      </c>
      <c r="L9" s="94"/>
    </row>
    <row r="10" spans="1:12" ht="30" customHeight="1">
      <c r="A10" s="25" t="s">
        <v>24</v>
      </c>
      <c r="B10" s="29">
        <f aca="true" t="shared" si="1" ref="B10:J10">((B$5/B$7)*100)-100</f>
        <v>4.0404040404040416</v>
      </c>
      <c r="C10" s="23">
        <f t="shared" si="1"/>
        <v>2.9661016949152526</v>
      </c>
      <c r="D10" s="23">
        <f t="shared" si="1"/>
        <v>1.9332161687170384</v>
      </c>
      <c r="E10" s="23">
        <f t="shared" si="1"/>
        <v>-5.13950073421438</v>
      </c>
      <c r="F10" s="23">
        <f t="shared" si="1"/>
        <v>0.7256894049346982</v>
      </c>
      <c r="G10" s="23" t="e">
        <f t="shared" si="1"/>
        <v>#DIV/0!</v>
      </c>
      <c r="H10" s="24">
        <f t="shared" si="1"/>
        <v>0.6410256410256352</v>
      </c>
      <c r="I10" s="24">
        <f t="shared" si="1"/>
        <v>-7.03125</v>
      </c>
      <c r="J10" s="24">
        <f t="shared" si="1"/>
        <v>5.142857142857139</v>
      </c>
      <c r="K10" s="89">
        <f>((L$5/L$7)*100)-100</f>
        <v>-1.9728377412437652</v>
      </c>
      <c r="L10" s="90"/>
    </row>
    <row r="11" spans="1:12" ht="30" customHeight="1">
      <c r="A11" s="25" t="s">
        <v>15</v>
      </c>
      <c r="B11" s="29">
        <f>((B$5/B$8)*100)-100</f>
        <v>-1.367989056087552</v>
      </c>
      <c r="C11" s="23">
        <f aca="true" t="shared" si="2" ref="C11:J11">((C$5/C$8)*100)-100</f>
        <v>-2.799999999999997</v>
      </c>
      <c r="D11" s="23">
        <f>((D$5/D$8)*100)-100</f>
        <v>-7.643312101910823</v>
      </c>
      <c r="E11" s="23">
        <f t="shared" si="2"/>
        <v>-3.7257824143070053</v>
      </c>
      <c r="F11" s="23">
        <f t="shared" si="2"/>
        <v>-3.477051460361608</v>
      </c>
      <c r="G11" s="23" t="e">
        <f t="shared" si="2"/>
        <v>#DIV/0!</v>
      </c>
      <c r="H11" s="24">
        <f t="shared" si="2"/>
        <v>-18.5121107266436</v>
      </c>
      <c r="I11" s="24">
        <f t="shared" si="2"/>
        <v>7.594936708860757</v>
      </c>
      <c r="J11" s="24">
        <f t="shared" si="2"/>
        <v>7.602339181286567</v>
      </c>
      <c r="K11" s="91">
        <f>((L$5/L$8)*100)-100</f>
        <v>3.9254319490754597</v>
      </c>
      <c r="L11" s="91"/>
    </row>
    <row r="12" spans="1:13" s="4" customFormat="1" ht="18.75" customHeight="1">
      <c r="A12" s="92" t="s">
        <v>14</v>
      </c>
      <c r="B12" s="92"/>
      <c r="C12" s="92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95" t="s">
        <v>34</v>
      </c>
      <c r="B13" s="95"/>
      <c r="C13" s="95"/>
      <c r="F13" s="98" t="s">
        <v>27</v>
      </c>
      <c r="G13" s="98"/>
      <c r="H13" s="98"/>
      <c r="I13" s="98"/>
      <c r="J13" s="98"/>
      <c r="K13" s="98"/>
      <c r="L13" s="98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2018-07-23T05:54:29Z</dcterms:modified>
  <cp:category/>
  <cp:version/>
  <cp:contentType/>
  <cp:contentStatus/>
</cp:coreProperties>
</file>