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75" windowWidth="15480" windowHeight="853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<sst xmlns="http://schemas.openxmlformats.org/spreadsheetml/2006/main" count="70" uniqueCount="44">
  <si>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</si>
  <si>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</si>
  <si>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</si>
  <si>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</si>
  <si>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</si>
  <si>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</si>
  <si>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</si>
  <si>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</si>
  <si>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</si>
  <si>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</si>
  <si>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</si>
  <si>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</si>
  <si>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</si>
  <si>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</si>
  <si>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</si>
  <si>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</si>
  <si>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</si>
  <si>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</si>
  <si>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</si>
  <si>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</si>
  <si>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</si>
  <si>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</si>
  <si>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</si>
  <si>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</si>
  <si>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</si>
  <si>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</si>
  <si>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</si>
  <si>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</si>
  <si>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</si>
  <si>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</si>
  <si>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</si>
  <si>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</si>
  <si>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 xml:space="preserve"> W tym tygodniu brak jest informacji na temat rynku wieprzowiny, wołowiny i drobiu.</t>
  </si>
  <si>
    <t xml:space="preserve"> W tym tygodniu brak jest informacji na temat rynku zbóż.</t>
  </si>
  <si>
    <t>Źródło: ZSRIR, MRiRW</t>
  </si>
  <si>
    <t>W Polsce średnia cena mleka wg GUS za maj 2018 r. wynosi 131,33 PLN/100kg. W tym tygodniu brak jest informacji na temat rynku mleka.</t>
  </si>
  <si>
    <t>UE (zł/t)  18.06 - 24.06.2018 r.</t>
  </si>
  <si>
    <r>
      <t>Poprzedni tydzień</t>
    </r>
    <r>
      <rPr>
        <sz val="10"/>
        <rFont val="Arial CE"/>
        <family val="2"/>
      </rPr>
      <t xml:space="preserve"> 25.06-01.07.2018 r.</t>
    </r>
  </si>
  <si>
    <t>02.07 - 08.07. 2018 r.</t>
  </si>
  <si>
    <r>
      <t>Poprzedni miesiąc</t>
    </r>
    <r>
      <rPr>
        <sz val="10"/>
        <rFont val="Arial CE"/>
        <family val="2"/>
      </rPr>
      <t xml:space="preserve"> 04.06-10.06.2018 r.</t>
    </r>
  </si>
  <si>
    <r>
      <t xml:space="preserve">Rok 2017 r. </t>
    </r>
    <r>
      <rPr>
        <sz val="10"/>
        <rFont val="Arial CE"/>
        <family val="2"/>
      </rPr>
      <t xml:space="preserve"> 26.06 - 02.07.2017 r.</t>
    </r>
  </si>
  <si>
    <r>
      <t>W pierwszym tygodniu lipca 2018 aktualna cena płacona za rzepak oz. to 1540 PLN/t. Cena ta była o 0,2% większa jak przed tygodniem i 2,9% wyższa jak przed miesiącem. W porównaniu do ceny z przed roku (2017) nastąpił spadek o 3,6%. Ceny produktów oleistych na giełdach światowych z 06.07.2018 r. /MATIF/ z terminem dostawy na VIII 2018</t>
    </r>
    <r>
      <rPr>
        <b/>
        <sz val="10"/>
        <rFont val="Arial CE"/>
        <family val="0"/>
      </rPr>
      <t xml:space="preserve"> - 361,75</t>
    </r>
    <r>
      <rPr>
        <sz val="10"/>
        <rFont val="Arial CE"/>
        <family val="0"/>
      </rPr>
      <t xml:space="preserve"> (EUR/t) za rzepak, terminem dostawy na XI 2018 - </t>
    </r>
    <r>
      <rPr>
        <b/>
        <sz val="10"/>
        <rFont val="Arial CE"/>
        <family val="0"/>
      </rPr>
      <t>367,75</t>
    </r>
    <r>
      <rPr>
        <sz val="10"/>
        <rFont val="Arial CE"/>
        <family val="0"/>
      </rPr>
      <t xml:space="preserve"> (EUR/t) za rzepak. W tym tygodniu brak jest informacji na temat rynku rzepaku oz.</t>
    </r>
  </si>
  <si>
    <t>W dniach 02.07-08.07.2018r. na krajowym rynku średnia cena żywca wieprzowego wyniosła 4,71 PLN/kg i była o 0,4% większa jak przed tygodniem i o 0,6% wyższa jak przed miesiącem. W odniesieniu do notowań sprzed roku średnia cena tego żywca była o 17,8% mniejsza. Za żywiec wołowy płacono w skupie średnio 6,70 PLN/kg wobec 6,74 PLN/kg jak w poprzednim tygodniu. Jednocześnie było to 3,3% mniej jak miesiąc wcześniej i o 7,7% więcej jak przed rokiem. Średnia cena drobiu w pierwszym tygodniu lipca br. wyniosła 3,61 PLN/kg i była o 1,7% większa jak przed tygodniem i większa o 3,1% jak przed miesiącem. W odniesieniu do notowań sprzed roku cena ta uległa zmianie i była wyższa o 8,1%.</t>
  </si>
  <si>
    <t xml:space="preserve">W pierwszym tygodniu lipca br. tj. w dniach 02.07-08.07.2018r. średnia cena pszenicy konsumpcyjnej wyniosła 708 PLN/t i była o 0,7% większa jak przed tygodniem i o 2,2% większa jak przed miesiącem. Za pszenicę paszową można było uzyskać przeciętnie cenę 714 PLN/t tj. i była o 0,7% większa jak przed tygodniem i o 1,9% większa jak przed miesiącem. W odniesieniu do notowań sprzed roku zboża te były odpowiednio o 1,5% niższe i o 3,1% niższe. Średnia cena żyta paszowego w badanym okresie wyniosła 580 PLN/t i była o 0,9% wyższa jak przed tygodniem, natomiast o 3,0% była wyższa jak przed miesiącem. Jednocześnie cena ziarna była o 9,1 niższa przed rokiem. Przeciętna cena jęczmienia paszowego w pierwszym tygodniu lipca 2018 r. uległa niekorzystnej zmianie - 642 PLN/t. Cena ta była o 4,9% niższa jak tydzień temu i o 4,5% mniejsza jak miesiąc temu oraz o 3,5% mniejsza jak w porównywalnym okresie 2017 r. W porównaniu z poprzednim tygodniem znowu nastąpiła korekta ceny kukurydzy. Przeciętna cena skupu tego zboża kształtowała się na poziomie 693 PLN/t, tj. o 0,4% więcej jak tydzień wcześniej. Jednocześnie cena ziarna była o 0,6% większa jak przed miesiącem oraz o 2,4% niższa jak rok wcześniej (2017). 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</si>
</sst>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0" fillId="34" borderId="10" xfId="0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0" fillId="0" borderId="16" xfId="0" applyFont="1" applyBorder="1" applyAlignment="1">
      <alignment vertical="top"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0" fillId="0" borderId="18" xfId="0" applyFont="1" applyBorder="1" applyAlignment="1">
      <alignment horizontal="left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8" xfId="0" applyNumberFormat="1" applyFont="1" applyBorder="1" applyAlignment="1">
      <alignment horizontal="left" vertical="top" wrapText="1"/>
    </xf>
    <xf numFmtId="0" fontId="6" fillId="0" borderId="22" xfId="0" applyFont="1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35" borderId="23" xfId="0" applyFont="1" applyFill="1" applyBorder="1" applyAlignment="1">
      <alignment horizontal="center"/>
    </xf>
    <xf numFmtId="0" fontId="0" fillId="35" borderId="24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25" xfId="0" applyFont="1" applyFill="1" applyBorder="1" applyAlignment="1">
      <alignment horizontal="center" vertical="center" wrapText="1"/>
    </xf>
    <xf numFmtId="0" fontId="2" fillId="37" borderId="26" xfId="0" applyFont="1" applyFill="1" applyBorder="1" applyAlignment="1">
      <alignment horizontal="center" vertical="center" wrapText="1"/>
    </xf>
    <xf numFmtId="164" fontId="9" fillId="35" borderId="23" xfId="0" applyNumberFormat="1" applyFont="1" applyFill="1" applyBorder="1" applyAlignment="1">
      <alignment horizontal="center"/>
    </xf>
    <xf numFmtId="164" fontId="9" fillId="35" borderId="24" xfId="0" applyNumberFormat="1" applyFont="1" applyFill="1" applyBorder="1" applyAlignment="1">
      <alignment horizontal="center"/>
    </xf>
    <xf numFmtId="0" fontId="10" fillId="35" borderId="23" xfId="0" applyFont="1" applyFill="1" applyBorder="1" applyAlignment="1">
      <alignment horizontal="center"/>
    </xf>
    <xf numFmtId="0" fontId="10" fillId="35" borderId="24" xfId="0" applyFont="1" applyFill="1" applyBorder="1" applyAlignment="1">
      <alignment horizontal="center"/>
    </xf>
    <xf numFmtId="165" fontId="3" fillId="35" borderId="25" xfId="0" applyNumberFormat="1" applyFont="1" applyFill="1" applyBorder="1" applyAlignment="1">
      <alignment horizontal="right" vertical="center"/>
    </xf>
    <xf numFmtId="165" fontId="3" fillId="35" borderId="26" xfId="0" applyNumberFormat="1" applyFont="1" applyFill="1" applyBorder="1" applyAlignment="1">
      <alignment horizontal="right" vertical="center"/>
    </xf>
    <xf numFmtId="0" fontId="4" fillId="0" borderId="27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25" xfId="0" applyNumberFormat="1" applyFill="1" applyBorder="1" applyAlignment="1">
      <alignment horizontal="right" vertical="center"/>
    </xf>
    <xf numFmtId="2" fontId="0" fillId="35" borderId="26" xfId="0" applyNumberForma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164" fontId="0" fillId="35" borderId="23" xfId="0" applyNumberFormat="1" applyFont="1" applyFill="1" applyBorder="1" applyAlignment="1">
      <alignment horizontal="center"/>
    </xf>
    <xf numFmtId="164" fontId="0" fillId="35" borderId="24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27" xfId="0" applyNumberFormat="1" applyFont="1" applyFill="1" applyBorder="1" applyAlignment="1">
      <alignment horizontal="center" wrapText="1"/>
    </xf>
    <xf numFmtId="0" fontId="3" fillId="35" borderId="23" xfId="0" applyFont="1" applyFill="1" applyBorder="1" applyAlignment="1">
      <alignment horizontal="center"/>
    </xf>
    <xf numFmtId="0" fontId="3" fillId="35" borderId="24" xfId="0" applyFont="1" applyFill="1" applyBorder="1" applyAlignment="1">
      <alignment horizont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">
      <selection activeCell="B18" sqref="B18:M18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75" t="s">
        <v>26</v>
      </c>
      <c r="B1" s="75"/>
      <c r="C1" s="75"/>
      <c r="D1" s="75"/>
      <c r="E1" s="76"/>
      <c r="F1" s="76"/>
      <c r="G1" s="76"/>
      <c r="H1" s="76"/>
      <c r="I1" s="76"/>
      <c r="J1" s="76"/>
      <c r="K1" s="76"/>
      <c r="L1" s="76"/>
      <c r="M1" s="76"/>
    </row>
    <row r="2" spans="1:14" ht="23.25" customHeight="1">
      <c r="A2" s="81" t="s">
        <v>16</v>
      </c>
      <c r="B2" s="93" t="s">
        <v>4</v>
      </c>
      <c r="C2" s="93"/>
      <c r="D2" s="93"/>
      <c r="E2" s="93"/>
      <c r="F2" s="93"/>
      <c r="G2" s="93"/>
      <c r="H2" s="11" t="s">
        <v>7</v>
      </c>
      <c r="I2" s="80" t="s">
        <v>25</v>
      </c>
      <c r="J2" s="80"/>
      <c r="K2" s="80"/>
      <c r="L2" s="94" t="s">
        <v>13</v>
      </c>
      <c r="M2" s="94"/>
      <c r="N2" s="5"/>
    </row>
    <row r="3" spans="1:15" ht="36">
      <c r="A3" s="82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90" t="s">
        <v>6</v>
      </c>
      <c r="M3" s="90"/>
      <c r="N3" s="6"/>
      <c r="O3" s="1"/>
    </row>
    <row r="4" spans="1:14" ht="30" customHeight="1">
      <c r="A4" s="38" t="s">
        <v>38</v>
      </c>
      <c r="B4" s="9">
        <v>708</v>
      </c>
      <c r="C4" s="2">
        <v>714</v>
      </c>
      <c r="D4" s="9">
        <v>580</v>
      </c>
      <c r="E4" s="2">
        <v>642</v>
      </c>
      <c r="F4" s="2">
        <v>693</v>
      </c>
      <c r="G4" s="9"/>
      <c r="H4" s="3">
        <v>1540</v>
      </c>
      <c r="I4" s="39">
        <v>4.71</v>
      </c>
      <c r="J4" s="37">
        <v>6.7</v>
      </c>
      <c r="K4" s="10">
        <v>3.61</v>
      </c>
      <c r="L4" s="87">
        <v>43221</v>
      </c>
      <c r="M4" s="91">
        <v>131.33</v>
      </c>
      <c r="N4" s="5"/>
    </row>
    <row r="5" spans="1:14" ht="29.25" customHeight="1">
      <c r="A5" s="36" t="s">
        <v>37</v>
      </c>
      <c r="B5" s="46">
        <v>703</v>
      </c>
      <c r="C5" s="45">
        <v>709</v>
      </c>
      <c r="D5" s="46">
        <v>575</v>
      </c>
      <c r="E5" s="45">
        <v>675</v>
      </c>
      <c r="F5" s="45">
        <v>690</v>
      </c>
      <c r="G5" s="46"/>
      <c r="H5" s="42">
        <v>1537</v>
      </c>
      <c r="I5" s="44">
        <v>4.69</v>
      </c>
      <c r="J5" s="43">
        <v>6.74</v>
      </c>
      <c r="K5" s="47">
        <v>3.55</v>
      </c>
      <c r="L5" s="88"/>
      <c r="M5" s="92"/>
      <c r="N5" s="5"/>
    </row>
    <row r="6" spans="1:14" ht="30" customHeight="1">
      <c r="A6" s="36" t="s">
        <v>39</v>
      </c>
      <c r="B6" s="46">
        <v>693</v>
      </c>
      <c r="C6" s="45">
        <v>701</v>
      </c>
      <c r="D6" s="46">
        <v>563</v>
      </c>
      <c r="E6" s="45">
        <v>672</v>
      </c>
      <c r="F6" s="45">
        <v>689</v>
      </c>
      <c r="G6" s="46"/>
      <c r="H6" s="42">
        <v>1497</v>
      </c>
      <c r="I6" s="44">
        <v>4.68</v>
      </c>
      <c r="J6" s="43">
        <v>6.93</v>
      </c>
      <c r="K6" s="47">
        <v>3.5</v>
      </c>
      <c r="L6" s="31">
        <v>43191</v>
      </c>
      <c r="M6" s="7">
        <v>134</v>
      </c>
      <c r="N6" s="5"/>
    </row>
    <row r="7" spans="1:14" ht="30" customHeight="1">
      <c r="A7" s="25" t="s">
        <v>40</v>
      </c>
      <c r="B7" s="46">
        <v>719</v>
      </c>
      <c r="C7" s="45">
        <v>737</v>
      </c>
      <c r="D7" s="46">
        <v>638</v>
      </c>
      <c r="E7" s="45">
        <v>665</v>
      </c>
      <c r="F7" s="45">
        <v>710</v>
      </c>
      <c r="G7" s="46"/>
      <c r="H7" s="42">
        <v>1597</v>
      </c>
      <c r="I7" s="44">
        <v>5.73</v>
      </c>
      <c r="J7" s="43">
        <v>6.22</v>
      </c>
      <c r="K7" s="47">
        <v>3.34</v>
      </c>
      <c r="L7" s="31">
        <v>42856</v>
      </c>
      <c r="M7" s="41">
        <v>130.1</v>
      </c>
      <c r="N7" s="5"/>
    </row>
    <row r="8" spans="1:14" ht="30" customHeight="1">
      <c r="A8" s="25" t="s">
        <v>23</v>
      </c>
      <c r="B8" s="30">
        <f aca="true" t="shared" si="0" ref="B8:K8">((B$4/B$5)*100)-100</f>
        <v>0.7112375533428121</v>
      </c>
      <c r="C8" s="16">
        <f t="shared" si="0"/>
        <v>0.7052186177715072</v>
      </c>
      <c r="D8" s="16">
        <f t="shared" si="0"/>
        <v>0.8695652173912976</v>
      </c>
      <c r="E8" s="16">
        <f t="shared" si="0"/>
        <v>-4.888888888888886</v>
      </c>
      <c r="F8" s="16">
        <f t="shared" si="0"/>
        <v>0.4347826086956559</v>
      </c>
      <c r="G8" s="16" t="e">
        <f t="shared" si="0"/>
        <v>#DIV/0!</v>
      </c>
      <c r="H8" s="17">
        <f t="shared" si="0"/>
        <v>0.19518542615483625</v>
      </c>
      <c r="I8" s="18">
        <f t="shared" si="0"/>
        <v>0.4264392324093649</v>
      </c>
      <c r="J8" s="18">
        <f t="shared" si="0"/>
        <v>-0.5934718100890137</v>
      </c>
      <c r="K8" s="18">
        <f t="shared" si="0"/>
        <v>1.6901408450704167</v>
      </c>
      <c r="L8" s="85" t="s">
        <v>8</v>
      </c>
      <c r="M8" s="86"/>
      <c r="N8" s="5"/>
    </row>
    <row r="9" spans="1:14" ht="30" customHeight="1">
      <c r="A9" s="25" t="s">
        <v>28</v>
      </c>
      <c r="B9" s="30">
        <f aca="true" t="shared" si="1" ref="B9:K9">((B$4/B$6)*100)-100</f>
        <v>2.164502164502167</v>
      </c>
      <c r="C9" s="16">
        <f t="shared" si="1"/>
        <v>1.8544935805991543</v>
      </c>
      <c r="D9" s="16">
        <f t="shared" si="1"/>
        <v>3.019538188277096</v>
      </c>
      <c r="E9" s="16">
        <f t="shared" si="1"/>
        <v>-4.464285714285708</v>
      </c>
      <c r="F9" s="16">
        <f t="shared" si="1"/>
        <v>0.5805515239477614</v>
      </c>
      <c r="G9" s="16" t="e">
        <f t="shared" si="1"/>
        <v>#DIV/0!</v>
      </c>
      <c r="H9" s="17">
        <f t="shared" si="1"/>
        <v>2.8724114896459696</v>
      </c>
      <c r="I9" s="18">
        <f t="shared" si="1"/>
        <v>0.6410256410256352</v>
      </c>
      <c r="J9" s="18">
        <f t="shared" si="1"/>
        <v>-3.3189033189033097</v>
      </c>
      <c r="K9" s="18">
        <f t="shared" si="1"/>
        <v>3.142857142857139</v>
      </c>
      <c r="L9" s="83">
        <f>((M$4/M$6)*100)-100</f>
        <v>-1.992537313432834</v>
      </c>
      <c r="M9" s="84"/>
      <c r="N9" s="5"/>
    </row>
    <row r="10" spans="1:14" ht="30" customHeight="1">
      <c r="A10" s="25" t="s">
        <v>29</v>
      </c>
      <c r="B10" s="30">
        <f aca="true" t="shared" si="2" ref="B10:K10">((B$4/B$7)*100)-100</f>
        <v>-1.529902642559108</v>
      </c>
      <c r="C10" s="16">
        <f t="shared" si="2"/>
        <v>-3.1207598371777436</v>
      </c>
      <c r="D10" s="16">
        <f t="shared" si="2"/>
        <v>-9.090909090909093</v>
      </c>
      <c r="E10" s="16">
        <f t="shared" si="2"/>
        <v>-3.458646616541344</v>
      </c>
      <c r="F10" s="16">
        <f t="shared" si="2"/>
        <v>-2.394366197183089</v>
      </c>
      <c r="G10" s="16" t="e">
        <f t="shared" si="2"/>
        <v>#DIV/0!</v>
      </c>
      <c r="H10" s="17">
        <f t="shared" si="2"/>
        <v>-3.5691922354414487</v>
      </c>
      <c r="I10" s="18">
        <f t="shared" si="2"/>
        <v>-17.801047120418858</v>
      </c>
      <c r="J10" s="18">
        <f t="shared" si="2"/>
        <v>7.717041800643102</v>
      </c>
      <c r="K10" s="18">
        <f t="shared" si="2"/>
        <v>8.083832335329348</v>
      </c>
      <c r="L10" s="83">
        <f>((M$4/M$7)*100)-100</f>
        <v>0.9454265949269995</v>
      </c>
      <c r="M10" s="84"/>
      <c r="N10" s="5"/>
    </row>
    <row r="11" spans="1:14" ht="30" customHeight="1">
      <c r="A11" s="25" t="s">
        <v>36</v>
      </c>
      <c r="B11" s="49">
        <v>732</v>
      </c>
      <c r="C11" s="50">
        <v>733</v>
      </c>
      <c r="D11" s="51" t="s">
        <v>18</v>
      </c>
      <c r="E11" s="50">
        <v>686</v>
      </c>
      <c r="F11" s="50">
        <v>721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77" t="s">
        <v>18</v>
      </c>
      <c r="M11" s="78"/>
      <c r="N11" s="5"/>
    </row>
    <row r="12" spans="1:11" ht="12" customHeight="1">
      <c r="A12" s="89" t="s">
        <v>34</v>
      </c>
      <c r="B12" s="89"/>
      <c r="K12" t="s">
        <v>25</v>
      </c>
    </row>
    <row r="13" spans="1:13" ht="14.25" customHeight="1" thickBot="1">
      <c r="A13" s="79"/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</row>
    <row r="14" spans="1:15" ht="118.5" customHeight="1">
      <c r="A14" s="52" t="s">
        <v>30</v>
      </c>
      <c r="B14" s="54" t="s">
        <v>43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6"/>
      <c r="O14" s="27"/>
    </row>
    <row r="15" spans="1:15" ht="24.75" customHeight="1" thickBot="1">
      <c r="A15" s="53"/>
      <c r="B15" s="57" t="s">
        <v>33</v>
      </c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9"/>
      <c r="O15" s="26"/>
    </row>
    <row r="16" spans="1:15" ht="68.25" customHeight="1">
      <c r="A16" s="52" t="s">
        <v>21</v>
      </c>
      <c r="B16" s="67" t="s">
        <v>42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9"/>
      <c r="O16" s="28"/>
    </row>
    <row r="17" spans="1:15" ht="24.75" customHeight="1" thickBot="1">
      <c r="A17" s="53"/>
      <c r="B17" s="70" t="s">
        <v>32</v>
      </c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2"/>
      <c r="O17" s="26"/>
    </row>
    <row r="18" spans="1:15" ht="54.75" customHeight="1">
      <c r="A18" s="62" t="s">
        <v>20</v>
      </c>
      <c r="B18" s="64" t="s">
        <v>41</v>
      </c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6"/>
      <c r="O18" s="26"/>
    </row>
    <row r="19" spans="1:15" ht="23.25" customHeight="1" thickBot="1">
      <c r="A19" s="63"/>
      <c r="B19" s="73" t="s">
        <v>35</v>
      </c>
      <c r="C19" s="73"/>
      <c r="D19" s="73"/>
      <c r="E19" s="73"/>
      <c r="F19" s="73"/>
      <c r="G19" s="73"/>
      <c r="H19" s="73"/>
      <c r="I19" s="73"/>
      <c r="J19" s="73"/>
      <c r="K19" s="73"/>
      <c r="L19" s="73"/>
      <c r="M19" s="74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/>
      <c r="O22" s="26"/>
    </row>
    <row r="23" spans="2:17" ht="12.75">
      <c r="B23" s="60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  <mergeCell ref="B2:G2"/>
    <mergeCell ref="L2:M2"/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99" t="s">
        <v>19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</row>
    <row r="2" spans="1:12" ht="18.75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9.5" customHeight="1">
      <c r="A3" s="96" t="s">
        <v>16</v>
      </c>
      <c r="B3" s="93" t="s">
        <v>4</v>
      </c>
      <c r="C3" s="93"/>
      <c r="D3" s="93"/>
      <c r="E3" s="93"/>
      <c r="F3" s="93"/>
      <c r="G3" s="93"/>
      <c r="H3" s="80" t="s">
        <v>5</v>
      </c>
      <c r="I3" s="80"/>
      <c r="J3" s="80"/>
      <c r="K3" s="94" t="s">
        <v>13</v>
      </c>
      <c r="L3" s="94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90" t="s">
        <v>6</v>
      </c>
      <c r="L4" s="90"/>
    </row>
    <row r="5" spans="1:12" ht="30" customHeight="1">
      <c r="A5" s="38" t="s">
        <v>38</v>
      </c>
      <c r="B5" s="9">
        <v>719</v>
      </c>
      <c r="C5" s="2">
        <v>716</v>
      </c>
      <c r="D5" s="2">
        <v>580</v>
      </c>
      <c r="E5" s="2">
        <v>645</v>
      </c>
      <c r="F5" s="9">
        <v>688</v>
      </c>
      <c r="G5" s="9"/>
      <c r="H5" s="35">
        <v>4.69</v>
      </c>
      <c r="I5" s="35">
        <v>5.97</v>
      </c>
      <c r="J5" s="10">
        <v>3.64</v>
      </c>
      <c r="K5" s="87">
        <v>43221</v>
      </c>
      <c r="L5" s="91">
        <v>137.14</v>
      </c>
    </row>
    <row r="6" spans="1:12" ht="30" customHeight="1">
      <c r="A6" s="36" t="s">
        <v>37</v>
      </c>
      <c r="B6" s="46">
        <v>704</v>
      </c>
      <c r="C6" s="45">
        <v>718</v>
      </c>
      <c r="D6" s="45">
        <v>575</v>
      </c>
      <c r="E6" s="45">
        <v>682</v>
      </c>
      <c r="F6" s="46">
        <v>693</v>
      </c>
      <c r="G6" s="46"/>
      <c r="H6" s="48">
        <v>4.65</v>
      </c>
      <c r="I6" s="48">
        <v>6.22</v>
      </c>
      <c r="J6" s="47">
        <v>3.59</v>
      </c>
      <c r="K6" s="88"/>
      <c r="L6" s="92"/>
    </row>
    <row r="7" spans="1:12" ht="30" customHeight="1">
      <c r="A7" s="36" t="s">
        <v>39</v>
      </c>
      <c r="B7" s="46">
        <v>690</v>
      </c>
      <c r="C7" s="45">
        <v>703</v>
      </c>
      <c r="D7" s="45">
        <v>562</v>
      </c>
      <c r="E7" s="45">
        <v>671</v>
      </c>
      <c r="F7" s="46">
        <v>688</v>
      </c>
      <c r="G7" s="46"/>
      <c r="H7" s="48">
        <v>4.67</v>
      </c>
      <c r="I7" s="48">
        <v>6.42</v>
      </c>
      <c r="J7" s="47">
        <v>3.48</v>
      </c>
      <c r="K7" s="31">
        <v>43191</v>
      </c>
      <c r="L7" s="7">
        <v>139.9</v>
      </c>
    </row>
    <row r="8" spans="1:12" ht="28.5" customHeight="1">
      <c r="A8" s="25" t="s">
        <v>40</v>
      </c>
      <c r="B8" s="46">
        <v>731</v>
      </c>
      <c r="C8" s="45">
        <v>736</v>
      </c>
      <c r="D8" s="45">
        <v>638</v>
      </c>
      <c r="E8" s="45">
        <v>666</v>
      </c>
      <c r="F8" s="46">
        <v>718</v>
      </c>
      <c r="G8" s="46"/>
      <c r="H8" s="48">
        <v>5.76</v>
      </c>
      <c r="I8" s="48">
        <v>5.85</v>
      </c>
      <c r="J8" s="47">
        <v>3.34</v>
      </c>
      <c r="K8" s="31">
        <v>42856</v>
      </c>
      <c r="L8" s="41">
        <v>131.96</v>
      </c>
    </row>
    <row r="9" spans="1:12" ht="30" customHeight="1">
      <c r="A9" s="25" t="s">
        <v>23</v>
      </c>
      <c r="B9" s="29">
        <f aca="true" t="shared" si="0" ref="B9:J9">((B$5/B$6)*100)-100</f>
        <v>2.130681818181813</v>
      </c>
      <c r="C9" s="23">
        <f t="shared" si="0"/>
        <v>-0.2785515320334184</v>
      </c>
      <c r="D9" s="23">
        <f t="shared" si="0"/>
        <v>0.8695652173912976</v>
      </c>
      <c r="E9" s="23">
        <f t="shared" si="0"/>
        <v>-5.425219941348971</v>
      </c>
      <c r="F9" s="23">
        <f t="shared" si="0"/>
        <v>-0.7215007215007176</v>
      </c>
      <c r="G9" s="23" t="e">
        <f t="shared" si="0"/>
        <v>#DIV/0!</v>
      </c>
      <c r="H9" s="24">
        <f t="shared" si="0"/>
        <v>0.8602150537634401</v>
      </c>
      <c r="I9" s="24">
        <f t="shared" si="0"/>
        <v>-4.019292604501615</v>
      </c>
      <c r="J9" s="24">
        <f t="shared" si="0"/>
        <v>1.3927576601671348</v>
      </c>
      <c r="K9" s="104" t="s">
        <v>8</v>
      </c>
      <c r="L9" s="105"/>
    </row>
    <row r="10" spans="1:12" ht="30" customHeight="1">
      <c r="A10" s="25" t="s">
        <v>24</v>
      </c>
      <c r="B10" s="29">
        <f aca="true" t="shared" si="1" ref="B10:J10">((B$5/B$7)*100)-100</f>
        <v>4.20289855072464</v>
      </c>
      <c r="C10" s="23">
        <f t="shared" si="1"/>
        <v>1.8492176386913286</v>
      </c>
      <c r="D10" s="23">
        <f t="shared" si="1"/>
        <v>3.202846975088974</v>
      </c>
      <c r="E10" s="23">
        <f t="shared" si="1"/>
        <v>-3.8748137108792946</v>
      </c>
      <c r="F10" s="23">
        <f t="shared" si="1"/>
        <v>0</v>
      </c>
      <c r="G10" s="23" t="e">
        <f t="shared" si="1"/>
        <v>#DIV/0!</v>
      </c>
      <c r="H10" s="24">
        <f t="shared" si="1"/>
        <v>0.42826552462527445</v>
      </c>
      <c r="I10" s="24">
        <f t="shared" si="1"/>
        <v>-7.00934579439253</v>
      </c>
      <c r="J10" s="24">
        <f t="shared" si="1"/>
        <v>4.597701149425276</v>
      </c>
      <c r="K10" s="100">
        <f>((L$5/L$7)*100)-100</f>
        <v>-1.9728377412437652</v>
      </c>
      <c r="L10" s="101"/>
    </row>
    <row r="11" spans="1:12" ht="30" customHeight="1">
      <c r="A11" s="25" t="s">
        <v>15</v>
      </c>
      <c r="B11" s="29">
        <f>((B$5/B$8)*100)-100</f>
        <v>-1.6415868673050653</v>
      </c>
      <c r="C11" s="23">
        <f aca="true" t="shared" si="2" ref="C11:J11">((C$5/C$8)*100)-100</f>
        <v>-2.717391304347828</v>
      </c>
      <c r="D11" s="23">
        <f>((D$5/D$8)*100)-100</f>
        <v>-9.090909090909093</v>
      </c>
      <c r="E11" s="23">
        <f t="shared" si="2"/>
        <v>-3.1531531531531556</v>
      </c>
      <c r="F11" s="23">
        <f t="shared" si="2"/>
        <v>-4.17827298050139</v>
      </c>
      <c r="G11" s="23" t="e">
        <f t="shared" si="2"/>
        <v>#DIV/0!</v>
      </c>
      <c r="H11" s="24">
        <f t="shared" si="2"/>
        <v>-18.576388888888886</v>
      </c>
      <c r="I11" s="24">
        <f t="shared" si="2"/>
        <v>2.051282051282044</v>
      </c>
      <c r="J11" s="24">
        <f t="shared" si="2"/>
        <v>8.98203592814373</v>
      </c>
      <c r="K11" s="102">
        <f>((L$5/L$8)*100)-100</f>
        <v>3.9254319490754597</v>
      </c>
      <c r="L11" s="102"/>
    </row>
    <row r="12" spans="1:13" s="4" customFormat="1" ht="18.75" customHeight="1">
      <c r="A12" s="103" t="s">
        <v>14</v>
      </c>
      <c r="B12" s="103"/>
      <c r="C12" s="103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34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:L2"/>
    <mergeCell ref="K10:L10"/>
    <mergeCell ref="K11:L11"/>
    <mergeCell ref="A12:C12"/>
    <mergeCell ref="K3:L3"/>
    <mergeCell ref="K4:L4"/>
    <mergeCell ref="K5:K6"/>
    <mergeCell ref="K9:L9"/>
    <mergeCell ref="L5:L6"/>
    <mergeCell ref="A13:C13"/>
    <mergeCell ref="A3:A4"/>
    <mergeCell ref="B3:G3"/>
    <mergeCell ref="H3:J3"/>
    <mergeCell ref="F13:L13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2018-07-16T08:24:34Z</dcterms:modified>
  <cp:category/>
  <cp:version/>
  <cp:contentType/>
  <cp:contentStatus/>
</cp:coreProperties>
</file>