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<sst xmlns="http://schemas.openxmlformats.org/spreadsheetml/2006/main" count="70" uniqueCount="44">
  <si>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</si>
  <si>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</si>
  <si>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</si>
  <si>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</si>
  <si>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</si>
  <si>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</si>
  <si>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</si>
  <si>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</si>
  <si>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</si>
  <si>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</si>
  <si>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</si>
  <si>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</si>
  <si>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</si>
  <si>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</si>
  <si>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</si>
  <si>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</si>
  <si>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</si>
  <si>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</si>
  <si>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</si>
  <si>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</si>
  <si>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</si>
  <si>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</si>
  <si>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</si>
  <si>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</si>
  <si>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</si>
  <si>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</si>
  <si>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</si>
  <si>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</si>
  <si>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</si>
  <si>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</si>
  <si>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</si>
  <si>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</si>
  <si>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</si>
  <si>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r>
      <t>Poprzedni tydzień</t>
    </r>
    <r>
      <rPr>
        <sz val="10"/>
        <rFont val="Arial CE"/>
        <family val="2"/>
      </rPr>
      <t xml:space="preserve"> 12.02-18.02.2018 r.</t>
    </r>
  </si>
  <si>
    <t>19.02 - 25.02. 2018 r.</t>
  </si>
  <si>
    <r>
      <t>Poprzedni miesiąc</t>
    </r>
    <r>
      <rPr>
        <sz val="10"/>
        <rFont val="Arial CE"/>
        <family val="2"/>
      </rPr>
      <t xml:space="preserve"> 22.01-28.01.2018 r.</t>
    </r>
  </si>
  <si>
    <r>
      <t xml:space="preserve">Rok 2017 r. </t>
    </r>
    <r>
      <rPr>
        <sz val="10"/>
        <rFont val="Arial CE"/>
        <family val="2"/>
      </rPr>
      <t xml:space="preserve"> 20.02 - 26.02.2017 r.</t>
    </r>
  </si>
  <si>
    <t>W ostatnich tygodniach pojawiły się bardzo wstępne prognozy dotyczące światowego bilansu popytu i podaży pszenicy w sezonie 2018/19. Pomimo, że na razie w pewnych punktach są one dość rozbieżne, wskazują na możliwość wzrostu cen na rynkach międzynarodowych po tegorocznych zbiorach. Według prognozy Międzynarodowej Rady Zbożowej (MRZ) z 22.02, światowa produkcja pszenicy w sezonie 2018/19 wyniesie około 741 mln t i będzie o 16 mln t (2%) niższa niż w sezonie bieżącym. Z kolei francuska firma analityczna Tallage, wydająca raport „Strategie grains”, w prognozie z 15.02 oczekuje zbiorów na poziomie 739 mln t, co oznacza wprawdzie niewielki, bo o 4 mln t, ale jednak wzrost w relacji rocznej. Te dwie agencje różnią się także w szacunkach dotyczących zapasów początkowych – tutaj jednak sytuacja się odwraca. MRZ oczekuje, że zapasy będą o prawie 14 mln t wyższe niż na początku bieżącego sezonu. Tallage, ze względu na duży popyt na ziarno pszenicy, przede wszystkim w krajach afrykańskich,
wskazuje na możliwy spadek zapasów o 7 mln t. Tym samym prognozy ekspertów obu tych organizacji dotyczące całkowitej podaży pszenicy, rozumianej jako suma zapasów początkowych i produkcji, są zbieżne i mówią o spadku o 2,0-2,5 mln t.</t>
  </si>
  <si>
    <t>Według danych MF (za MRiRW) w 2017 r. z Polski wyeksportowano ponad 1,12 mln t nieprzetworzonego mięsa i podrobów drobiowych (CN 0207), o wartości ponad 8,30 mld EUR. Oznacza to wzrost odpowiednio o 9,4 i 7,1% w porównaniu z poprzednim rokiem. Odbyło się to, pomimo ograniczeń
handlowych związanych z grypą ptaków. Dopiero w lipcu 2017 r. Polska odzyskała status kraju wolnego od tej choroby, co pozwoliło powrócić rodzimym eksporterom na wiele zamkniętych wcześniej rynków. Jednak jeszcze do początku 2018 r. nie wszystkie z nich udało się w pełni odzyskać (np. RPA). Drób uznawany jest za jeden z polskich hitów eksportowych, co wynika nie tylko z konkurencyjnej oferty cenowej, ale również z wysokiej jakości oferowanych produktów. Eksport jest niezwykle istotny dla polskiej branży drobiarskiej, gdyż produkcja krajowa znacznie przewyższa zapotrzebowanie na rynku wewnętrznym (około 40% wyprodukowanego w naszym kraju mięsa drobiowego trafia za granicę). Dodatkowo produkcja tego gatunku mięsa w Polsce nieustannie wzrasta, co powoduje presję w kierunku spadku cen skupu, pomimo wzrostu konsumpcji krajowej. Większość eksportowanego nieprzetworzonego mięsa i podrobów drobiowych trafia na rynek Unii Europejskiej, głównie do Niemiec, Wielkiej Brytanii i Francji. W 2017 r. wolumen wywozu do tych trzech, największych odbiorców stanowił 31% eksportu.</t>
  </si>
  <si>
    <t>W Polsce średnia cena mleka wg GUS za styczeń 2018 r. wynosi 141,67 PLN/100kg. Według wstępnych danych MF (za MRiRW) w 2017 r. z Polski
na rynki zagraniczne sprzedano produkty mleczarskie o wartości 1,97 mld EUR czyli o 33% większej niż w 2016 r. i o 8% większej od rekordowej wartości z 2014 r. Warto zauważyć, że dynamika wzrostu wartości eksportu do krajów UE (wzrost o 35%) była większa niż na rynki krajów trzecich
(o 26%). W rezultacie do krajów UE sprzedano produkty za 1,49 mld EUR, co stanowiło 76% wartości eksportu produktów mleczarskich ogółem. Największym, pod względem wartości, ich odbiorcą były Niemcy, gdzie sprzedaż wyniosła 425 mln EUR, czyli ponad 1/5 wartości eksportu ogółem. Wzrost wartości eksportu odnotowano w przypadku wszystkich głównych kategorii produktów mleczarskich. Największą dynamiką charakteryzowało się masło i pozostałe tłuszcze mleczne, których wartość wywozu zwiększyła się ponad dwukrotnie (o 102%) do 265 mln EUR. Było to wynikiem,
zarówno wyższych cen uzyskiwanych za te produkty, jak i większego, o 26%, wolumenu eksportu (57 tys. t). Najbardziej, zwiększył się wolumen ich sprzedaży do Holandii (o 5,9 tys. t; o 147%) oraz do Francji (o 2,6 tys. t; o 144%). Najważniejszą pozycję w eksporcie produktów mleczarskich
z Polski stanowiły sery i twarogi.</t>
  </si>
  <si>
    <r>
      <t>W trzecim tygodniu lutego 2018 aktualna cena płacona za rzepak oz. to 1555 PLN/t. Cena ta była o 0,6% większa jak przed tygodniem i 1,6% niższa jak przed miesiącem. W porównaniu do ceny z przed roku (2017) nastąpił spadek o 17,7%. Ceny produktów oleistych na giełdach światowych z 23.02.2018 r. /MATIF/ z terminem dostawy na V 2018</t>
    </r>
    <r>
      <rPr>
        <b/>
        <sz val="10"/>
        <rFont val="Arial CE"/>
        <family val="0"/>
      </rPr>
      <t xml:space="preserve"> - 356,30</t>
    </r>
    <r>
      <rPr>
        <sz val="10"/>
        <rFont val="Arial CE"/>
        <family val="0"/>
      </rPr>
      <t xml:space="preserve"> (EUR/t) a na VII 2018 (EUR/t) - </t>
    </r>
    <r>
      <rPr>
        <b/>
        <sz val="10"/>
        <rFont val="Arial CE"/>
        <family val="0"/>
      </rPr>
      <t xml:space="preserve">352,80 </t>
    </r>
    <r>
      <rPr>
        <sz val="10"/>
        <rFont val="Arial CE"/>
        <family val="0"/>
      </rPr>
      <t>za rzepak. W tym tygodniu brak jest informacji na temat rynku rzepaku oz.</t>
    </r>
  </si>
  <si>
    <t>UE (zł/t)  12.02 - 18.02.2018 r.</t>
  </si>
  <si>
    <t>W dniach 19.02-25.02.2018r. na krajowym rynku średnia cena żywca wieprzowego wyniosła 4,65 PLN/kg i była o 4,0% większa jak przed tygodniem i o 12,9% wyższa jak przed miesiącem. W odniesieniu do notowań sprzed roku średnia cena tego żywca była o 3,1% mniejsza. Za żywiec wołowy płacono w skupie średnio 6,86 PLN/kg wobec 6,88 PLN/kg jak w poprzednim tygodniu. Jednocześnie było to o 0,9% mniej niż miesiąc wcześniej i o 8,0% więcej jak przed rokiem. Średnia cena drobiu w trzecim tygodniu lutego br. wyniosła 3,40 PLN/kg i była o 0,3% większa jak przed tygodniem i większa o 3,7% jak przed miesiącem. W odniesieniu do notowań sprzed roku cena ta uległa zmianie i była wyższa o 3,7%.</t>
  </si>
  <si>
    <t xml:space="preserve">W trzecim tygodniu lutego br. tj. w dniach 19.02-25.02.2018r. średnia cena pszenicy konsumpcyjnej wyniosła 674 PLN/t i była o 0,7% mniejsza jak przed tygodniem i o 0,7% mniejsza jak przed miesiącem. Za pszenicę paszową można było uzyskać przeciętnie cenę 674 PLN/t tj. była o 0,1% mniejsza jak przed tygodniem i o 0,1% większa jak przed miesiącem. W odniesieniu do notowań sprzed roku zboża te były odpowiednio o 3,0% niższe i o 2,3% niższe. Średnia cena żyta paszowego w badanym okresie wyniosła 542 PLN/t i była o 0,6% wyższa jak przed tygodniem, natomiast o 6,3% była wyższa jak przed miesiącem. Jednocześnie cena ziarna była o 2,2% niższa jak przed rokiem. Przeciętna cena jęczmienia paszowego w trzecim tygodniu lutego 2018 r. uległa niekorzystnej zmianie - 664 PLN/t. Cena ta była o 0,2% niższa jak tydzień temu i o 0,6% mniejsza jak miesiąc temu oraz o 10,9% większa jak w porównywalnym okresie 2017 r. W porównaniu z poprzednim tygodniem znowu nastąpiła korekta ceny kukurydzy. Przeciętna cena skupu tego zboża kształtowała się na poziomie 628 PLN/t, tj. o 0,6% mniejsza jak tydzień wcześniej. Jednocześnie cena ziarna była taka sama jak przed miesiącem oraz o 4,3% niższa jak rok wcześniej (2017).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</si>
</sst>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7">
      <selection activeCell="B15" sqref="B15:M15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63" t="s">
        <v>4</v>
      </c>
      <c r="C2" s="63"/>
      <c r="D2" s="63"/>
      <c r="E2" s="63"/>
      <c r="F2" s="63"/>
      <c r="G2" s="63"/>
      <c r="H2" s="11" t="s">
        <v>7</v>
      </c>
      <c r="I2" s="50" t="s">
        <v>25</v>
      </c>
      <c r="J2" s="50"/>
      <c r="K2" s="50"/>
      <c r="L2" s="64" t="s">
        <v>13</v>
      </c>
      <c r="M2" s="64"/>
      <c r="N2" s="5"/>
    </row>
    <row r="3" spans="1:15" ht="36">
      <c r="A3" s="5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0" t="s">
        <v>6</v>
      </c>
      <c r="M3" s="60"/>
      <c r="N3" s="6"/>
      <c r="O3" s="1"/>
    </row>
    <row r="4" spans="1:14" ht="30" customHeight="1">
      <c r="A4" s="38" t="s">
        <v>34</v>
      </c>
      <c r="B4" s="9">
        <v>674</v>
      </c>
      <c r="C4" s="2">
        <v>674</v>
      </c>
      <c r="D4" s="9">
        <v>542</v>
      </c>
      <c r="E4" s="2">
        <v>664</v>
      </c>
      <c r="F4" s="2">
        <v>628</v>
      </c>
      <c r="G4" s="9"/>
      <c r="H4" s="3">
        <v>1555</v>
      </c>
      <c r="I4" s="39">
        <v>4.65</v>
      </c>
      <c r="J4" s="37">
        <v>6.86</v>
      </c>
      <c r="K4" s="10">
        <v>3.4</v>
      </c>
      <c r="L4" s="57">
        <v>43101</v>
      </c>
      <c r="M4" s="61">
        <v>141.67</v>
      </c>
      <c r="N4" s="5"/>
    </row>
    <row r="5" spans="1:14" ht="29.25" customHeight="1">
      <c r="A5" s="36" t="s">
        <v>33</v>
      </c>
      <c r="B5" s="9">
        <v>679</v>
      </c>
      <c r="C5" s="2">
        <v>675</v>
      </c>
      <c r="D5" s="9">
        <v>539</v>
      </c>
      <c r="E5" s="2">
        <v>665</v>
      </c>
      <c r="F5" s="2">
        <v>632</v>
      </c>
      <c r="G5" s="9"/>
      <c r="H5" s="3">
        <v>1546</v>
      </c>
      <c r="I5" s="39">
        <v>4.47</v>
      </c>
      <c r="J5" s="37">
        <v>6.88</v>
      </c>
      <c r="K5" s="10">
        <v>3.39</v>
      </c>
      <c r="L5" s="58"/>
      <c r="M5" s="62"/>
      <c r="N5" s="5"/>
    </row>
    <row r="6" spans="1:14" ht="30" customHeight="1">
      <c r="A6" s="36" t="s">
        <v>35</v>
      </c>
      <c r="B6" s="9">
        <v>679</v>
      </c>
      <c r="C6" s="2">
        <v>673</v>
      </c>
      <c r="D6" s="9">
        <v>510</v>
      </c>
      <c r="E6" s="2">
        <v>668</v>
      </c>
      <c r="F6" s="2">
        <v>628</v>
      </c>
      <c r="G6" s="9"/>
      <c r="H6" s="3">
        <v>1580</v>
      </c>
      <c r="I6" s="39">
        <v>4.12</v>
      </c>
      <c r="J6" s="37">
        <v>6.92</v>
      </c>
      <c r="K6" s="10">
        <v>3.28</v>
      </c>
      <c r="L6" s="31">
        <v>43070</v>
      </c>
      <c r="M6" s="7">
        <v>151.58</v>
      </c>
      <c r="N6" s="5"/>
    </row>
    <row r="7" spans="1:14" ht="30" customHeight="1">
      <c r="A7" s="25" t="s">
        <v>36</v>
      </c>
      <c r="B7" s="9">
        <v>695</v>
      </c>
      <c r="C7" s="2">
        <v>690</v>
      </c>
      <c r="D7" s="9">
        <v>554</v>
      </c>
      <c r="E7" s="2">
        <v>599</v>
      </c>
      <c r="F7" s="2">
        <v>656</v>
      </c>
      <c r="G7" s="9"/>
      <c r="H7" s="3">
        <v>1890</v>
      </c>
      <c r="I7" s="39">
        <v>4.8</v>
      </c>
      <c r="J7" s="37">
        <v>6.35</v>
      </c>
      <c r="K7" s="10">
        <v>3.28</v>
      </c>
      <c r="L7" s="31">
        <v>42736</v>
      </c>
      <c r="M7" s="41">
        <v>132.02</v>
      </c>
      <c r="N7" s="5"/>
    </row>
    <row r="8" spans="1:14" ht="30" customHeight="1">
      <c r="A8" s="25" t="s">
        <v>23</v>
      </c>
      <c r="B8" s="30">
        <f aca="true" t="shared" si="0" ref="B8:K8">((B$4/B$5)*100)-100</f>
        <v>-0.7363770250368162</v>
      </c>
      <c r="C8" s="16">
        <f t="shared" si="0"/>
        <v>-0.14814814814815236</v>
      </c>
      <c r="D8" s="16">
        <f t="shared" si="0"/>
        <v>0.5565862708719891</v>
      </c>
      <c r="E8" s="16">
        <f t="shared" si="0"/>
        <v>-0.15037593984962427</v>
      </c>
      <c r="F8" s="16">
        <f t="shared" si="0"/>
        <v>-0.6329113924050631</v>
      </c>
      <c r="G8" s="16" t="e">
        <f t="shared" si="0"/>
        <v>#DIV/0!</v>
      </c>
      <c r="H8" s="17">
        <f t="shared" si="0"/>
        <v>0.5821474773609339</v>
      </c>
      <c r="I8" s="18">
        <f t="shared" si="0"/>
        <v>4.026845637583904</v>
      </c>
      <c r="J8" s="18">
        <f t="shared" si="0"/>
        <v>-0.2906976744185954</v>
      </c>
      <c r="K8" s="18">
        <f t="shared" si="0"/>
        <v>0.2949852507374544</v>
      </c>
      <c r="L8" s="55" t="s">
        <v>8</v>
      </c>
      <c r="M8" s="56"/>
      <c r="N8" s="5"/>
    </row>
    <row r="9" spans="1:14" ht="30" customHeight="1">
      <c r="A9" s="25" t="s">
        <v>28</v>
      </c>
      <c r="B9" s="30">
        <f aca="true" t="shared" si="1" ref="B9:K9">((B$4/B$6)*100)-100</f>
        <v>-0.7363770250368162</v>
      </c>
      <c r="C9" s="16">
        <f t="shared" si="1"/>
        <v>0.14858841010401136</v>
      </c>
      <c r="D9" s="16">
        <f t="shared" si="1"/>
        <v>6.274509803921575</v>
      </c>
      <c r="E9" s="16">
        <f t="shared" si="1"/>
        <v>-0.5988023952095887</v>
      </c>
      <c r="F9" s="16">
        <f t="shared" si="1"/>
        <v>0</v>
      </c>
      <c r="G9" s="16" t="e">
        <f t="shared" si="1"/>
        <v>#DIV/0!</v>
      </c>
      <c r="H9" s="17">
        <f t="shared" si="1"/>
        <v>-1.5822784810126507</v>
      </c>
      <c r="I9" s="18">
        <f t="shared" si="1"/>
        <v>12.864077669902912</v>
      </c>
      <c r="J9" s="18">
        <f t="shared" si="1"/>
        <v>-0.8670520231213885</v>
      </c>
      <c r="K9" s="18">
        <f t="shared" si="1"/>
        <v>3.6585365853658516</v>
      </c>
      <c r="L9" s="53">
        <f>((M$4/M$6)*100)-100</f>
        <v>-6.537801820820704</v>
      </c>
      <c r="M9" s="54"/>
      <c r="N9" s="5"/>
    </row>
    <row r="10" spans="1:14" ht="30" customHeight="1">
      <c r="A10" s="25" t="s">
        <v>29</v>
      </c>
      <c r="B10" s="30">
        <f aca="true" t="shared" si="2" ref="B10:K10">((B$4/B$7)*100)-100</f>
        <v>-3.0215827338129486</v>
      </c>
      <c r="C10" s="16">
        <f t="shared" si="2"/>
        <v>-2.318840579710141</v>
      </c>
      <c r="D10" s="16">
        <f t="shared" si="2"/>
        <v>-2.166064981949461</v>
      </c>
      <c r="E10" s="16">
        <f t="shared" si="2"/>
        <v>10.85141903171953</v>
      </c>
      <c r="F10" s="16">
        <f t="shared" si="2"/>
        <v>-4.268292682926827</v>
      </c>
      <c r="G10" s="16" t="e">
        <f t="shared" si="2"/>
        <v>#DIV/0!</v>
      </c>
      <c r="H10" s="17">
        <f t="shared" si="2"/>
        <v>-17.72486772486772</v>
      </c>
      <c r="I10" s="18">
        <f t="shared" si="2"/>
        <v>-3.124999999999986</v>
      </c>
      <c r="J10" s="18">
        <f t="shared" si="2"/>
        <v>8.031496062992133</v>
      </c>
      <c r="K10" s="18">
        <f t="shared" si="2"/>
        <v>3.6585365853658516</v>
      </c>
      <c r="L10" s="53">
        <f>((M$4/M$7)*100)-100</f>
        <v>7.309498560824096</v>
      </c>
      <c r="M10" s="54"/>
      <c r="N10" s="5"/>
    </row>
    <row r="11" spans="1:14" ht="30" customHeight="1">
      <c r="A11" s="25" t="s">
        <v>41</v>
      </c>
      <c r="B11" s="43">
        <v>684</v>
      </c>
      <c r="C11" s="44">
        <v>651</v>
      </c>
      <c r="D11" s="42" t="s">
        <v>18</v>
      </c>
      <c r="E11" s="44">
        <v>651</v>
      </c>
      <c r="F11" s="44">
        <v>651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7" t="s">
        <v>18</v>
      </c>
      <c r="M11" s="48"/>
      <c r="N11" s="5"/>
    </row>
    <row r="12" spans="1:11" ht="12" customHeight="1">
      <c r="A12" s="59" t="s">
        <v>32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8.5" customHeight="1">
      <c r="A14" s="65" t="s">
        <v>30</v>
      </c>
      <c r="B14" s="67" t="s">
        <v>43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119.25" customHeight="1" thickBot="1">
      <c r="A15" s="66"/>
      <c r="B15" s="70" t="s">
        <v>37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80" t="s">
        <v>42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8"/>
    </row>
    <row r="17" spans="1:15" ht="133.5" customHeight="1" thickBot="1">
      <c r="A17" s="66"/>
      <c r="B17" s="83" t="s">
        <v>38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6"/>
    </row>
    <row r="18" spans="1:15" ht="58.5" customHeight="1">
      <c r="A18" s="75" t="s">
        <v>20</v>
      </c>
      <c r="B18" s="77" t="s">
        <v>40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6"/>
    </row>
    <row r="19" spans="1:15" ht="134.25" customHeight="1" thickBot="1">
      <c r="A19" s="76"/>
      <c r="B19" s="86" t="s">
        <v>39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6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0" t="s">
        <v>6</v>
      </c>
      <c r="L4" s="60"/>
    </row>
    <row r="5" spans="1:12" ht="30" customHeight="1">
      <c r="A5" s="38" t="s">
        <v>34</v>
      </c>
      <c r="B5" s="9">
        <v>667</v>
      </c>
      <c r="C5" s="2">
        <v>680</v>
      </c>
      <c r="D5" s="2">
        <v>541</v>
      </c>
      <c r="E5" s="2">
        <v>660</v>
      </c>
      <c r="F5" s="9">
        <v>629</v>
      </c>
      <c r="G5" s="9"/>
      <c r="H5" s="35">
        <v>4.63</v>
      </c>
      <c r="I5" s="35">
        <v>6.14</v>
      </c>
      <c r="J5" s="10">
        <v>3.4</v>
      </c>
      <c r="K5" s="57">
        <v>43101</v>
      </c>
      <c r="L5" s="61">
        <v>146.23</v>
      </c>
    </row>
    <row r="6" spans="1:12" ht="30" customHeight="1">
      <c r="A6" s="36" t="s">
        <v>33</v>
      </c>
      <c r="B6" s="9">
        <v>666</v>
      </c>
      <c r="C6" s="2">
        <v>680</v>
      </c>
      <c r="D6" s="2">
        <v>529</v>
      </c>
      <c r="E6" s="2">
        <v>665</v>
      </c>
      <c r="F6" s="9">
        <v>631</v>
      </c>
      <c r="G6" s="9"/>
      <c r="H6" s="35">
        <v>4.47</v>
      </c>
      <c r="I6" s="35">
        <v>6.15</v>
      </c>
      <c r="J6" s="10">
        <v>3.39</v>
      </c>
      <c r="K6" s="58"/>
      <c r="L6" s="62"/>
    </row>
    <row r="7" spans="1:12" ht="30" customHeight="1">
      <c r="A7" s="36" t="s">
        <v>35</v>
      </c>
      <c r="B7" s="9">
        <v>674</v>
      </c>
      <c r="C7" s="2">
        <v>680</v>
      </c>
      <c r="D7" s="2">
        <v>499</v>
      </c>
      <c r="E7" s="2">
        <v>662</v>
      </c>
      <c r="F7" s="9">
        <v>633</v>
      </c>
      <c r="G7" s="9"/>
      <c r="H7" s="35">
        <v>4.15</v>
      </c>
      <c r="I7" s="35">
        <v>6.01</v>
      </c>
      <c r="J7" s="10">
        <v>3.3</v>
      </c>
      <c r="K7" s="31">
        <v>43070</v>
      </c>
      <c r="L7" s="7">
        <v>154.76</v>
      </c>
    </row>
    <row r="8" spans="1:12" ht="28.5" customHeight="1">
      <c r="A8" s="25" t="s">
        <v>36</v>
      </c>
      <c r="B8" s="9">
        <v>698</v>
      </c>
      <c r="C8" s="2">
        <v>703</v>
      </c>
      <c r="D8" s="2">
        <v>553</v>
      </c>
      <c r="E8" s="2">
        <v>579</v>
      </c>
      <c r="F8" s="9">
        <v>657</v>
      </c>
      <c r="G8" s="9"/>
      <c r="H8" s="35">
        <v>4.83</v>
      </c>
      <c r="I8" s="35">
        <v>5.54</v>
      </c>
      <c r="J8" s="10">
        <v>3.31</v>
      </c>
      <c r="K8" s="31">
        <v>42736</v>
      </c>
      <c r="L8" s="41">
        <v>133.05</v>
      </c>
    </row>
    <row r="9" spans="1:12" ht="30" customHeight="1">
      <c r="A9" s="25" t="s">
        <v>23</v>
      </c>
      <c r="B9" s="29">
        <f aca="true" t="shared" si="0" ref="B9:J9">((B$5/B$6)*100)-100</f>
        <v>0.15015015015013944</v>
      </c>
      <c r="C9" s="23">
        <f t="shared" si="0"/>
        <v>0</v>
      </c>
      <c r="D9" s="23">
        <f t="shared" si="0"/>
        <v>2.268431001890363</v>
      </c>
      <c r="E9" s="23">
        <f t="shared" si="0"/>
        <v>-0.7518796992481214</v>
      </c>
      <c r="F9" s="23">
        <f t="shared" si="0"/>
        <v>-0.31695721077655037</v>
      </c>
      <c r="G9" s="23" t="e">
        <f t="shared" si="0"/>
        <v>#DIV/0!</v>
      </c>
      <c r="H9" s="24">
        <f t="shared" si="0"/>
        <v>3.579418344519027</v>
      </c>
      <c r="I9" s="24">
        <f t="shared" si="0"/>
        <v>-0.1626016260162686</v>
      </c>
      <c r="J9" s="24">
        <f t="shared" si="0"/>
        <v>0.2949852507374544</v>
      </c>
      <c r="K9" s="93" t="s">
        <v>8</v>
      </c>
      <c r="L9" s="94"/>
    </row>
    <row r="10" spans="1:12" ht="30" customHeight="1">
      <c r="A10" s="25" t="s">
        <v>24</v>
      </c>
      <c r="B10" s="29">
        <f aca="true" t="shared" si="1" ref="B10:J10">((B$5/B$7)*100)-100</f>
        <v>-1.0385756676557776</v>
      </c>
      <c r="C10" s="23">
        <f t="shared" si="1"/>
        <v>0</v>
      </c>
      <c r="D10" s="23">
        <f t="shared" si="1"/>
        <v>8.416833667334672</v>
      </c>
      <c r="E10" s="23">
        <f t="shared" si="1"/>
        <v>-0.302114803625372</v>
      </c>
      <c r="F10" s="23">
        <f t="shared" si="1"/>
        <v>-0.6319115323854589</v>
      </c>
      <c r="G10" s="23" t="e">
        <f t="shared" si="1"/>
        <v>#DIV/0!</v>
      </c>
      <c r="H10" s="24">
        <f t="shared" si="1"/>
        <v>11.566265060240937</v>
      </c>
      <c r="I10" s="24">
        <f t="shared" si="1"/>
        <v>2.163061564059902</v>
      </c>
      <c r="J10" s="24">
        <f t="shared" si="1"/>
        <v>3.030303030303031</v>
      </c>
      <c r="K10" s="89">
        <f>((L$5/L$7)*100)-100</f>
        <v>-5.5117601447402365</v>
      </c>
      <c r="L10" s="90"/>
    </row>
    <row r="11" spans="1:12" ht="30" customHeight="1">
      <c r="A11" s="25" t="s">
        <v>15</v>
      </c>
      <c r="B11" s="29">
        <f>((B$5/B$8)*100)-100</f>
        <v>-4.441260744985669</v>
      </c>
      <c r="C11" s="23">
        <f aca="true" t="shared" si="2" ref="C11:J11">((C$5/C$8)*100)-100</f>
        <v>-3.271692745376953</v>
      </c>
      <c r="D11" s="23">
        <f>((D$5/D$8)*100)-100</f>
        <v>-2.1699819168173633</v>
      </c>
      <c r="E11" s="23">
        <f t="shared" si="2"/>
        <v>13.989637305699489</v>
      </c>
      <c r="F11" s="23">
        <f t="shared" si="2"/>
        <v>-4.261796042617959</v>
      </c>
      <c r="G11" s="23" t="e">
        <f t="shared" si="2"/>
        <v>#DIV/0!</v>
      </c>
      <c r="H11" s="24">
        <f t="shared" si="2"/>
        <v>-4.140786749482402</v>
      </c>
      <c r="I11" s="24">
        <f t="shared" si="2"/>
        <v>10.83032490974729</v>
      </c>
      <c r="J11" s="24">
        <f t="shared" si="2"/>
        <v>2.719033232628391</v>
      </c>
      <c r="K11" s="91">
        <f>((L$5/L$8)*100)-100</f>
        <v>9.906050357008624</v>
      </c>
      <c r="L11" s="91"/>
    </row>
    <row r="12" spans="1:13" s="4" customFormat="1" ht="18.75" customHeight="1">
      <c r="A12" s="92" t="s">
        <v>14</v>
      </c>
      <c r="B12" s="92"/>
      <c r="C12" s="9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32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2018-03-02T11:44:08Z</dcterms:modified>
  <cp:category/>
  <cp:version/>
  <cp:contentType/>
  <cp:contentStatus/>
</cp:coreProperties>
</file>