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<sst xmlns="http://schemas.openxmlformats.org/spreadsheetml/2006/main" count="70" uniqueCount="44">
  <si>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</si>
  <si>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</si>
  <si>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</si>
  <si>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</si>
  <si>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</si>
  <si>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</si>
  <si>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</si>
  <si>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</si>
  <si>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</si>
  <si>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</si>
  <si>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</si>
  <si>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</si>
  <si>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</si>
  <si>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</si>
  <si>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</si>
  <si>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</si>
  <si>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</si>
  <si>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</si>
  <si>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</si>
  <si>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</si>
  <si>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</si>
  <si>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</si>
  <si>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</si>
  <si>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</si>
  <si>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</si>
  <si>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</si>
  <si>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</si>
  <si>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</si>
  <si>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</si>
  <si>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</si>
  <si>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</si>
  <si>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</si>
  <si>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</si>
  <si>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22.01-28.01.2018 r.</t>
    </r>
  </si>
  <si>
    <t>29.01 - 04.02. 2018 r.</t>
  </si>
  <si>
    <r>
      <t>Poprzedni miesiąc</t>
    </r>
    <r>
      <rPr>
        <sz val="10"/>
        <rFont val="Arial CE"/>
        <family val="2"/>
      </rPr>
      <t xml:space="preserve"> 01.01-07.01.2018 r.</t>
    </r>
  </si>
  <si>
    <r>
      <t xml:space="preserve">Rok 2017 r. </t>
    </r>
    <r>
      <rPr>
        <sz val="10"/>
        <rFont val="Arial CE"/>
        <family val="2"/>
      </rPr>
      <t xml:space="preserve"> 30.01 - 05.02.2017 r.</t>
    </r>
  </si>
  <si>
    <t>W tym tygodniu brak jest informacji na temat rynku pszenicy oz., żyta oz., i innych zbóż w Polsce i na świecie.</t>
  </si>
  <si>
    <t>W tym tygodniu brak jest informacji na temat rynku wieprzowiny, wołowiny oraz drobiu w Polsce i na świecie. Jest tylko kilka informacji o rynku mięsa indyczego. Głównym odbiorcą polskiego mięsa indyczego pozostały Niemcy, gdzie trafiło 44,2 tys. t, jednak było to o 19% mniej w ujęciu rocznym. Niemcy są jednym z największych importerów mięsa z indyków w UE. Według danych AVEC w 2016 r. przeciętne spożycie tego gatunku drobiu wyniosło około 6,1 kg/mieszkańca.</t>
  </si>
  <si>
    <t>W Polsce średnia cena mleka wg GUS za grudzień 2017 wynosi 151,58 PLN/100kg. Według najnowszych danych CLAL, Chiny, które są największym
(z 17-proc. udziałem) importerem produktów mleczarskich na świecie, zakupiły w 2017 r. produkty mleczarskie o łącznej wartości 9,1 mld USD, co oznacza 37-proc. wzrost wobec 2016 r., a w porównaniu do 2015 r. wartość ta zwiększyła się o 53%. Warto zauważyć, że pod względem wolumenu, z wyjątkiem mleka płynnego, wszystkie najważniejsze produkty odnotowały wzrost.</t>
  </si>
  <si>
    <r>
      <t>W ostatnim tygodniu stycznia 2018 aktualna cena płacona za rzepak oz. to 1537 PLN/t. Cena ta była o 2,7% mniejsza jak przed tygodniem i 4,8% niższa jak przed miesiącem. W porównaniu do ceny z przed roku (2017) nastąpił spadek o 18,7%. Ceny produktów oleistych na giełdach światowych z 02.02.2018 r. /MATIF/ z terminem dostawy na V 2018</t>
    </r>
    <r>
      <rPr>
        <b/>
        <sz val="10"/>
        <rFont val="Arial CE"/>
        <family val="0"/>
      </rPr>
      <t xml:space="preserve"> - 345,80</t>
    </r>
    <r>
      <rPr>
        <sz val="10"/>
        <rFont val="Arial CE"/>
        <family val="0"/>
      </rPr>
      <t xml:space="preserve"> (EUR/t) a na VII 2018 (EUR/t) - </t>
    </r>
    <r>
      <rPr>
        <b/>
        <sz val="10"/>
        <rFont val="Arial CE"/>
        <family val="0"/>
      </rPr>
      <t xml:space="preserve">344,80 </t>
    </r>
    <r>
      <rPr>
        <sz val="10"/>
        <rFont val="Arial CE"/>
        <family val="0"/>
      </rPr>
      <t>za rzepak. Ostatnie tygodnie przyniosły silną przecenę rzepaku. Jeszcze w pierwszych miesiącach ubiegłego roku (do kwietnia) notowania tego surowca na giełdzie MATIF przekraczały poziom 400 EUR/t (kontrakt najbliższy). W maju nastąpił ostry spadek i do połowy października ceny stabilizowały się w granicach 350-360 EUR/t, zaś w listopadzie (dokładnie 8.11) wzrosły do 383 EUR/t . Od tego czasu obserwujemy stopniowe zniżki cen. Znajduje to swoje przełożenie również na rynku krajowym. Według danych Ministerstwa Rolnictwa i Rozwoju Wsi (MRiRW) w okresie od zbiorów do początku lutego br. ceny rzepaku w skupie najwyższy poziom osiągnęły na przełomie listopada i grudnia – 1649 zł/t. Były jednak o 9% niższe wobec analogicznego okresu rok wcześniej. Pod koniec stycznia br. surowiec skupowano już do 1580 zł/t, czyli taniej o 4% niż dwa miesiące wcześniej i o 16% w relacji rocznej. Jedną z przyczyn niskich cen rzepaku jest silne umocnienie euro obserwowane w ostatnich miesiącach, co pogarsza konkurencyjność unijnego surowca na rynku światowym. Eksperci OilWorld wskazują również na niskie marże przetwórcze i związany z tym niewielki popyt na rzepak, co przekłada się na gromadzenie zapasów.</t>
    </r>
  </si>
  <si>
    <t>W dniach 29.01-04.02.2018r. na krajowym rynku średnia cena żywca wieprzowego wyniosła 4,16 PLN/kg i była o 1,0% większa jak przed tygodniem i o 5,0% niższa jak przed miesiącem. W odniesieniu do notowań sprzed roku średnia cena tego żywca była o 16,1% mniejsza. Za żywiec wołowy płacono w skupie średnio 6,87 PLN/kg wobec 6,92 PLN/kg jak w poprzednim tygodniu. Jednocześnie było to o 3,9% więcej niż miesiąc wcześniej i o 8,4% więcej jak przed rokiem. Średnia cena drobiu w ostatnim tygodniu stycznia br. wyniosła 3,32 PLN/kg i była o 1,2% większa jak przed tygodniem i mniejsza o 0,9% jak przed miesiącem. W odniesieniu do notowań sprzed roku cena ta uległa zmianie i była wyższa o 6,4%.</t>
  </si>
  <si>
    <t>UE (zł/t)  22.01 - 28.01.2018 r.</t>
  </si>
  <si>
    <t xml:space="preserve">W ostatnim tygodniu stycznia br. tj. w dniach 29.01-04.02.2018r. średnia cena pszenicy konsumpcyjnej wyniosła 674 PLN/t i była o 0,7% mniejsza jak przed tygodniem i o 1,3% mniejsza jak przed miesiącem. Za pszenicę paszową można było uzyskać przeciętnie cenę 672 PLN/t tj. i była o 0,1% niższa jak przed tygodniem i była o 1,9% niższa jak przed miesiącem. W odniesieniu do notowań sprzed roku zboża te były odpowiednio o 1,6% niższe i o 1,9% niższe. Średnia cena żyta paszowego w badanym okresie wyniosła 541 PLN/t i była o 6,1% wyższa jak przed tygodniem, natomiast o 4,0% wyższa jak przed miesiącem. Jednocześnie cena ziarna była o 3,2% niższa jak przed rokiem. Przeciętna cena jęczmienia paszowego w czwartym tygodniu stycznia 2018 r. uległa niekorzystnej zmianie - 665 PLN/t. Cena ta była o 0,4% niższa jak tydzień temu i o 1,7% wyższa jak miesiąc temu oraz o 5,2% większa jak w porównywalnym okresie 2017 r. W porównaniu z poprzednim tygodniem nastąpiła korekta ceny kukurydzy. Przeciętna cena skupu tego zboża kształtowała się na poziomie 632 PLN/t, tj. o 0,6% więcej jak tydzień wcześniej. Jednocześnie cena ziarna była o 1,4% wyższa jak przed miesiącem oraz o 0,6% niższa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</si>
</sst>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11" t="s">
        <v>7</v>
      </c>
      <c r="I2" s="50" t="s">
        <v>25</v>
      </c>
      <c r="J2" s="50"/>
      <c r="K2" s="50"/>
      <c r="L2" s="64" t="s">
        <v>13</v>
      </c>
      <c r="M2" s="6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8" t="s">
        <v>34</v>
      </c>
      <c r="B4" s="9">
        <v>674</v>
      </c>
      <c r="C4" s="2">
        <v>672</v>
      </c>
      <c r="D4" s="9">
        <v>541</v>
      </c>
      <c r="E4" s="2">
        <v>665</v>
      </c>
      <c r="F4" s="2">
        <v>632</v>
      </c>
      <c r="G4" s="9"/>
      <c r="H4" s="3">
        <v>1537</v>
      </c>
      <c r="I4" s="39">
        <v>4.16</v>
      </c>
      <c r="J4" s="37">
        <v>6.87</v>
      </c>
      <c r="K4" s="10">
        <v>3.32</v>
      </c>
      <c r="L4" s="57">
        <v>43070</v>
      </c>
      <c r="M4" s="61">
        <v>151.58</v>
      </c>
      <c r="N4" s="5"/>
    </row>
    <row r="5" spans="1:14" ht="29.25" customHeight="1">
      <c r="A5" s="36" t="s">
        <v>33</v>
      </c>
      <c r="B5" s="9">
        <v>679</v>
      </c>
      <c r="C5" s="2">
        <v>673</v>
      </c>
      <c r="D5" s="9">
        <v>510</v>
      </c>
      <c r="E5" s="2">
        <v>668</v>
      </c>
      <c r="F5" s="2">
        <v>628</v>
      </c>
      <c r="G5" s="9"/>
      <c r="H5" s="3">
        <v>1580</v>
      </c>
      <c r="I5" s="39">
        <v>4.12</v>
      </c>
      <c r="J5" s="37">
        <v>6.92</v>
      </c>
      <c r="K5" s="10">
        <v>3.28</v>
      </c>
      <c r="L5" s="58"/>
      <c r="M5" s="62"/>
      <c r="N5" s="5"/>
    </row>
    <row r="6" spans="1:14" ht="30" customHeight="1">
      <c r="A6" s="36" t="s">
        <v>35</v>
      </c>
      <c r="B6" s="9">
        <v>683</v>
      </c>
      <c r="C6" s="2">
        <v>685</v>
      </c>
      <c r="D6" s="9">
        <v>520</v>
      </c>
      <c r="E6" s="2">
        <v>654</v>
      </c>
      <c r="F6" s="2">
        <v>623</v>
      </c>
      <c r="G6" s="9"/>
      <c r="H6" s="3">
        <v>1614</v>
      </c>
      <c r="I6" s="39">
        <v>4.38</v>
      </c>
      <c r="J6" s="37">
        <v>6.61</v>
      </c>
      <c r="K6" s="10">
        <v>3.35</v>
      </c>
      <c r="L6" s="31">
        <v>43040</v>
      </c>
      <c r="M6" s="7">
        <v>151.4</v>
      </c>
      <c r="N6" s="5"/>
    </row>
    <row r="7" spans="1:14" ht="30" customHeight="1">
      <c r="A7" s="25" t="s">
        <v>36</v>
      </c>
      <c r="B7" s="9">
        <v>685</v>
      </c>
      <c r="C7" s="2">
        <v>685</v>
      </c>
      <c r="D7" s="9">
        <v>559</v>
      </c>
      <c r="E7" s="2">
        <v>632</v>
      </c>
      <c r="F7" s="2">
        <v>636</v>
      </c>
      <c r="G7" s="9"/>
      <c r="H7" s="3">
        <v>1890</v>
      </c>
      <c r="I7" s="39">
        <v>4.96</v>
      </c>
      <c r="J7" s="37">
        <v>6.34</v>
      </c>
      <c r="K7" s="10">
        <v>3.12</v>
      </c>
      <c r="L7" s="31">
        <v>42705</v>
      </c>
      <c r="M7" s="41">
        <v>136.07</v>
      </c>
      <c r="N7" s="5"/>
    </row>
    <row r="8" spans="1:14" ht="30" customHeight="1">
      <c r="A8" s="25" t="s">
        <v>23</v>
      </c>
      <c r="B8" s="30">
        <f aca="true" t="shared" si="0" ref="B8:K8">((B$4/B$5)*100)-100</f>
        <v>-0.7363770250368162</v>
      </c>
      <c r="C8" s="16">
        <f t="shared" si="0"/>
        <v>-0.14858841010401136</v>
      </c>
      <c r="D8" s="16">
        <f t="shared" si="0"/>
        <v>6.078431372549019</v>
      </c>
      <c r="E8" s="16">
        <f t="shared" si="0"/>
        <v>-0.4491017964071773</v>
      </c>
      <c r="F8" s="16">
        <f t="shared" si="0"/>
        <v>0.6369426751592329</v>
      </c>
      <c r="G8" s="16" t="e">
        <f t="shared" si="0"/>
        <v>#DIV/0!</v>
      </c>
      <c r="H8" s="17">
        <f t="shared" si="0"/>
        <v>-2.7215189873417813</v>
      </c>
      <c r="I8" s="18">
        <f t="shared" si="0"/>
        <v>0.9708737864077648</v>
      </c>
      <c r="J8" s="18">
        <f t="shared" si="0"/>
        <v>-0.72254335260115</v>
      </c>
      <c r="K8" s="18">
        <f t="shared" si="0"/>
        <v>1.2195121951219505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-1.3177159590043885</v>
      </c>
      <c r="C9" s="16">
        <f t="shared" si="1"/>
        <v>-1.8978102189781083</v>
      </c>
      <c r="D9" s="16">
        <f t="shared" si="1"/>
        <v>4.038461538461547</v>
      </c>
      <c r="E9" s="16">
        <f t="shared" si="1"/>
        <v>1.681957186544338</v>
      </c>
      <c r="F9" s="16">
        <f t="shared" si="1"/>
        <v>1.4446227929373947</v>
      </c>
      <c r="G9" s="16" t="e">
        <f t="shared" si="1"/>
        <v>#DIV/0!</v>
      </c>
      <c r="H9" s="17">
        <f t="shared" si="1"/>
        <v>-4.770755885997531</v>
      </c>
      <c r="I9" s="18">
        <f t="shared" si="1"/>
        <v>-5.022831050228305</v>
      </c>
      <c r="J9" s="18">
        <f t="shared" si="1"/>
        <v>3.933434190620261</v>
      </c>
      <c r="K9" s="18">
        <f t="shared" si="1"/>
        <v>-0.8955223880597174</v>
      </c>
      <c r="L9" s="53">
        <f>((M$4/M$6)*100)-100</f>
        <v>0.1188903566710735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-1.6058394160584015</v>
      </c>
      <c r="C10" s="16">
        <f t="shared" si="2"/>
        <v>-1.8978102189781083</v>
      </c>
      <c r="D10" s="16">
        <f t="shared" si="2"/>
        <v>-3.2200357781753155</v>
      </c>
      <c r="E10" s="16">
        <f t="shared" si="2"/>
        <v>5.221518987341781</v>
      </c>
      <c r="F10" s="16">
        <f t="shared" si="2"/>
        <v>-0.628930817610069</v>
      </c>
      <c r="G10" s="16" t="e">
        <f t="shared" si="2"/>
        <v>#DIV/0!</v>
      </c>
      <c r="H10" s="17">
        <f t="shared" si="2"/>
        <v>-18.677248677248684</v>
      </c>
      <c r="I10" s="18">
        <f t="shared" si="2"/>
        <v>-16.129032258064512</v>
      </c>
      <c r="J10" s="18">
        <f t="shared" si="2"/>
        <v>8.359621451104118</v>
      </c>
      <c r="K10" s="18">
        <f t="shared" si="2"/>
        <v>6.410256410256409</v>
      </c>
      <c r="L10" s="53">
        <f>((M$4/M$7)*100)-100</f>
        <v>11.39854486661278</v>
      </c>
      <c r="M10" s="54"/>
      <c r="N10" s="5"/>
    </row>
    <row r="11" spans="1:14" ht="30" customHeight="1">
      <c r="A11" s="25" t="s">
        <v>42</v>
      </c>
      <c r="B11" s="43">
        <v>684</v>
      </c>
      <c r="C11" s="44">
        <v>650</v>
      </c>
      <c r="D11" s="42" t="s">
        <v>18</v>
      </c>
      <c r="E11" s="44">
        <v>643</v>
      </c>
      <c r="F11" s="44">
        <v>652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32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19.5" customHeight="1" thickBot="1">
      <c r="A15" s="66"/>
      <c r="B15" s="70" t="s">
        <v>37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58.5" customHeight="1" thickBot="1">
      <c r="A17" s="66"/>
      <c r="B17" s="83" t="s">
        <v>38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153" customHeight="1">
      <c r="A18" s="75" t="s">
        <v>20</v>
      </c>
      <c r="B18" s="77" t="s">
        <v>40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58.5" customHeight="1" thickBot="1">
      <c r="A19" s="76"/>
      <c r="B19" s="86" t="s">
        <v>39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3:M3"/>
    <mergeCell ref="M4:M5"/>
    <mergeCell ref="B2:G2"/>
    <mergeCell ref="L2:M2"/>
    <mergeCell ref="A14:A15"/>
    <mergeCell ref="B14:M14"/>
    <mergeCell ref="B15:M15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8" t="s">
        <v>34</v>
      </c>
      <c r="B5" s="9">
        <v>668</v>
      </c>
      <c r="C5" s="2">
        <v>673</v>
      </c>
      <c r="D5" s="2">
        <v>540</v>
      </c>
      <c r="E5" s="2">
        <v>660</v>
      </c>
      <c r="F5" s="9">
        <v>634</v>
      </c>
      <c r="G5" s="9"/>
      <c r="H5" s="35">
        <v>4.18</v>
      </c>
      <c r="I5" s="35">
        <v>6.17</v>
      </c>
      <c r="J5" s="10">
        <v>3.32</v>
      </c>
      <c r="K5" s="57">
        <v>43070</v>
      </c>
      <c r="L5" s="61">
        <v>154.76</v>
      </c>
    </row>
    <row r="6" spans="1:12" ht="30" customHeight="1">
      <c r="A6" s="36" t="s">
        <v>33</v>
      </c>
      <c r="B6" s="9">
        <v>674</v>
      </c>
      <c r="C6" s="2">
        <v>680</v>
      </c>
      <c r="D6" s="2">
        <v>499</v>
      </c>
      <c r="E6" s="2">
        <v>662</v>
      </c>
      <c r="F6" s="9">
        <v>633</v>
      </c>
      <c r="G6" s="9"/>
      <c r="H6" s="35">
        <v>4.15</v>
      </c>
      <c r="I6" s="35">
        <v>6.01</v>
      </c>
      <c r="J6" s="10">
        <v>3.3</v>
      </c>
      <c r="K6" s="58"/>
      <c r="L6" s="62"/>
    </row>
    <row r="7" spans="1:12" ht="30" customHeight="1">
      <c r="A7" s="36" t="s">
        <v>35</v>
      </c>
      <c r="B7" s="9">
        <v>681</v>
      </c>
      <c r="C7" s="2">
        <v>691</v>
      </c>
      <c r="D7" s="2">
        <v>520</v>
      </c>
      <c r="E7" s="2">
        <v>647</v>
      </c>
      <c r="F7" s="9">
        <v>633</v>
      </c>
      <c r="G7" s="9"/>
      <c r="H7" s="35">
        <v>4.42</v>
      </c>
      <c r="I7" s="35">
        <v>5.85</v>
      </c>
      <c r="J7" s="10">
        <v>3.32</v>
      </c>
      <c r="K7" s="31">
        <v>43040</v>
      </c>
      <c r="L7" s="7">
        <v>153.67</v>
      </c>
    </row>
    <row r="8" spans="1:12" ht="28.5" customHeight="1">
      <c r="A8" s="25" t="s">
        <v>36</v>
      </c>
      <c r="B8" s="9">
        <v>701</v>
      </c>
      <c r="C8" s="2">
        <v>695</v>
      </c>
      <c r="D8" s="2">
        <v>559</v>
      </c>
      <c r="E8" s="2">
        <v>624</v>
      </c>
      <c r="F8" s="9">
        <v>635</v>
      </c>
      <c r="G8" s="9"/>
      <c r="H8" s="35">
        <v>4.99</v>
      </c>
      <c r="I8" s="35">
        <v>5.62</v>
      </c>
      <c r="J8" s="10">
        <v>3.19</v>
      </c>
      <c r="K8" s="31">
        <v>42705</v>
      </c>
      <c r="L8" s="41">
        <v>137.28</v>
      </c>
    </row>
    <row r="9" spans="1:12" ht="30" customHeight="1">
      <c r="A9" s="25" t="s">
        <v>23</v>
      </c>
      <c r="B9" s="29">
        <f aca="true" t="shared" si="0" ref="B9:J9">((B$5/B$6)*100)-100</f>
        <v>-0.8902077151335277</v>
      </c>
      <c r="C9" s="23">
        <f t="shared" si="0"/>
        <v>-1.029411764705884</v>
      </c>
      <c r="D9" s="23">
        <f t="shared" si="0"/>
        <v>8.216432865731463</v>
      </c>
      <c r="E9" s="23">
        <f t="shared" si="0"/>
        <v>-0.302114803625372</v>
      </c>
      <c r="F9" s="23">
        <f t="shared" si="0"/>
        <v>0.15797788309637895</v>
      </c>
      <c r="G9" s="23" t="e">
        <f t="shared" si="0"/>
        <v>#DIV/0!</v>
      </c>
      <c r="H9" s="24">
        <f t="shared" si="0"/>
        <v>0.7228915662650337</v>
      </c>
      <c r="I9" s="24">
        <f t="shared" si="0"/>
        <v>2.66222961730449</v>
      </c>
      <c r="J9" s="24">
        <f t="shared" si="0"/>
        <v>0.6060606060606091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-1.9089574155653537</v>
      </c>
      <c r="C10" s="23">
        <f t="shared" si="1"/>
        <v>-2.604920405209839</v>
      </c>
      <c r="D10" s="23">
        <f t="shared" si="1"/>
        <v>3.846153846153854</v>
      </c>
      <c r="E10" s="23">
        <f t="shared" si="1"/>
        <v>2.0092735703245665</v>
      </c>
      <c r="F10" s="23">
        <f t="shared" si="1"/>
        <v>0.15797788309637895</v>
      </c>
      <c r="G10" s="23" t="e">
        <f t="shared" si="1"/>
        <v>#DIV/0!</v>
      </c>
      <c r="H10" s="24">
        <f t="shared" si="1"/>
        <v>-5.429864253393674</v>
      </c>
      <c r="I10" s="24">
        <f t="shared" si="1"/>
        <v>5.470085470085479</v>
      </c>
      <c r="J10" s="24">
        <f t="shared" si="1"/>
        <v>0</v>
      </c>
      <c r="K10" s="89">
        <f>((L$5/L$7)*100)-100</f>
        <v>0.7093121624259737</v>
      </c>
      <c r="L10" s="90"/>
    </row>
    <row r="11" spans="1:12" ht="30" customHeight="1">
      <c r="A11" s="25" t="s">
        <v>15</v>
      </c>
      <c r="B11" s="29">
        <f>((B$5/B$8)*100)-100</f>
        <v>-4.707560627674752</v>
      </c>
      <c r="C11" s="23">
        <f aca="true" t="shared" si="2" ref="C11:J11">((C$5/C$8)*100)-100</f>
        <v>-3.165467625899282</v>
      </c>
      <c r="D11" s="23">
        <f>((D$5/D$8)*100)-100</f>
        <v>-3.398926654740606</v>
      </c>
      <c r="E11" s="23">
        <f t="shared" si="2"/>
        <v>5.769230769230774</v>
      </c>
      <c r="F11" s="23">
        <f t="shared" si="2"/>
        <v>-0.15748031496063675</v>
      </c>
      <c r="G11" s="23" t="e">
        <f t="shared" si="2"/>
        <v>#DIV/0!</v>
      </c>
      <c r="H11" s="24">
        <f t="shared" si="2"/>
        <v>-16.23246492985973</v>
      </c>
      <c r="I11" s="24">
        <f t="shared" si="2"/>
        <v>9.786476868327412</v>
      </c>
      <c r="J11" s="24">
        <f t="shared" si="2"/>
        <v>4.075235109717852</v>
      </c>
      <c r="K11" s="91">
        <f>((L$5/L$8)*100)-100</f>
        <v>12.733100233100231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2018-02-12T10:09:49Z</dcterms:modified>
  <cp:category/>
  <cp:version/>
  <cp:contentType/>
  <cp:contentStatus/>
</cp:coreProperties>
</file>