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<sst xmlns="http://schemas.openxmlformats.org/spreadsheetml/2006/main" count="70" uniqueCount="44">
  <si>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</si>
  <si>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</si>
  <si>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</si>
  <si>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</si>
  <si>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</si>
  <si>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</si>
  <si>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</si>
  <si>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</si>
  <si>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</si>
  <si>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</si>
  <si>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</si>
  <si>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</si>
  <si>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</si>
  <si>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</si>
  <si>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</si>
  <si>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</si>
  <si>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</si>
  <si>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</si>
  <si>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</si>
  <si>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</si>
  <si>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</si>
  <si>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</si>
  <si>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</si>
  <si>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</si>
  <si>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</si>
  <si>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</si>
  <si>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</si>
  <si>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</si>
  <si>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</si>
  <si>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</si>
  <si>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</si>
  <si>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</si>
  <si>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</si>
  <si>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UE (zł/t)  29.01 - 04.02.2018 r.</t>
  </si>
  <si>
    <r>
      <t>Poprzedni tydzień</t>
    </r>
    <r>
      <rPr>
        <sz val="10"/>
        <rFont val="Arial CE"/>
        <family val="2"/>
      </rPr>
      <t xml:space="preserve"> 05.02-11.02.2018 r.</t>
    </r>
  </si>
  <si>
    <t>12.02 - 18.02. 2018 r.</t>
  </si>
  <si>
    <r>
      <t>Poprzedni miesiąc</t>
    </r>
    <r>
      <rPr>
        <sz val="10"/>
        <rFont val="Arial CE"/>
        <family val="2"/>
      </rPr>
      <t xml:space="preserve"> 15.01-21.01.2018 r.</t>
    </r>
  </si>
  <si>
    <r>
      <t xml:space="preserve">Rok 2017 r. </t>
    </r>
    <r>
      <rPr>
        <sz val="10"/>
        <rFont val="Arial CE"/>
        <family val="2"/>
      </rPr>
      <t xml:space="preserve"> 13.02 - 19.02.2017 r.</t>
    </r>
  </si>
  <si>
    <r>
      <t>W drugim tygodniu lutego 2018 aktualna cena płacona za rzepak oz. to 1546 PLN/t. Cena ta była o 0,1% mniejsza jak przed tygodniem i 3,4% niższa jak przed miesiącem. W porównaniu do ceny z przed roku (2017) nastąpił spadek o 18,9%. Ceny produktów oleistych na giełdach światowych z 16.02.2018 r. /MATIF/ z terminem dostawy na V 2018</t>
    </r>
    <r>
      <rPr>
        <b/>
        <sz val="10"/>
        <rFont val="Arial CE"/>
        <family val="0"/>
      </rPr>
      <t xml:space="preserve"> - 350,30</t>
    </r>
    <r>
      <rPr>
        <sz val="10"/>
        <rFont val="Arial CE"/>
        <family val="0"/>
      </rPr>
      <t xml:space="preserve"> (EUR/t) a na VII 2018 (EUR/t) - </t>
    </r>
    <r>
      <rPr>
        <b/>
        <sz val="10"/>
        <rFont val="Arial CE"/>
        <family val="0"/>
      </rPr>
      <t xml:space="preserve">347,30 </t>
    </r>
    <r>
      <rPr>
        <sz val="10"/>
        <rFont val="Arial CE"/>
        <family val="0"/>
      </rPr>
      <t>za rzepak. W tym tygodniu brak jest informacji na temat rynku rzepaku oz.</t>
    </r>
  </si>
  <si>
    <t>W Polsce średnia cena mleka wg GUS za grudzień 2017 wynosi 151,58 PLN/100kg. Według danych GUS w grudniu 2017 r. pogłowie krów mlecznych w Polsce wyniosło 2,15 mln sztuk i było o 1,1% większe niż przed rokiem. Ostatni raz w Polsce, w grudniu, pogłowie krów mlecznych było większe niż przed rokiem, dziesięć lat temu. Głównym czynnikiem wzrostu pogłowia krów mlecznych były utrzymujące, się wysokie ceny skupu surowca. W 2017 r. średnia cena skupionego w Polsce mleka była rekordowa, wyniosła 1,38 netto za litr, czyli o 25% więcej niż w 2016 r. Co ciekawe, wzrost pogłowia nie był prawdopodobnie związany z mniejszymi ubojami krów. Wg danych MRiRW w pierwszych dziesięciu miesiącach 2017 r. liczba ubitych w Polsce krów była o 2,2% większa niż w analogicznym okresie przed rokiem. W grudniu 2017 r. w trzech największych, pod względem ilości
skupionego mleka, województwach, tj. mazowieckim, podlaskim i wielkopolskim utrzymywano 54% pogłowia krów mlecznych ogółem. We wszystkich tych województwach odnotowano wzrost pogłowia w skali roku o 1,7-2,9% co oznacza, że dynamika ta była większa niż przeciętna w kraju.</t>
  </si>
  <si>
    <t>Jak wynika ze wstępnych danych GUS, w grudniu 2017 r. pogłowie trzody w Polsce wzrosło o 7,1% w ujęciu rocznym i wyniosło 11 897,7 tys. sztuk. Taka liczebność krajowej populacji świń była również o 4,8% większa niż w czerwcu 2017 r. Wzrost odnotowano w przypadku większości grup, poza prosiętami. Liczebność stada loch na chów wyniosła 909,0 tys. sztuk, czyli o 5,8% więcej niż w grudniu 2016 r., a także o 2,7% więcej niż w czerwcu 2017 r. Warto dodać, że w tej grupie pogłowie loch prośnych stanowiło ponad dwie trzecie i wyniosło 617,9 tys. sztuk, czyli o 6,2% więcej w relacji rocznej i 2,5% więcej niż w trakcie badania realizowanego w czerwcu. W strukturze stada trzody chlewnej w Polsce najliczniejszą grupę stanowiły tuczniki (trzoda chlewna przeznaczona na ubój o wadze 50kg i więcej), których udział sięgnął 40%. Ich pogłowie wyniosło 4757,6 tys. sztuk, co oznacza, że w ujęciu rocznym zwiększyło się o 11,4%. Pogłowie warchlaków (20-50 kg) zwiększyło się o 10,7% do 3509,4 tys. sztuk, natomiast
populacja świń na chów (o wadze 50 kg i więcej) była większa o 5,7% i wyniosła 926,1 tys. sztuk. Spadek pogłowia zarejestrowano jedynie w odniesieniu do prosiąt, których liczebność wyniosła 2704,5 tys. sztuk, czyli o 3,1% mniej niż przed rokiem i o 5,2% mniej niż w połowie 2017 roku.</t>
  </si>
  <si>
    <t>W ubiegłym roku eksport pszenicy z Polski był istotnie niższy niż rok wcześniej i wyniósł 2,8 mln t. Większość sprzedaży trafiła do Niemiec, krajów afrykańskich i na Półwysep Arabski. Według wstępnych danych Ministerstwa Finansów (za MRiRW) w 2017 r. eksport pszenicy (CN 1001) z Polski wyniósł 2,81 mln t i był o 1,58 mln t, czyli ponad 36%, niższy niż rok wcześniej. Wpływ na to miała niewielka dostępność ziarna w I połowie roku oraz, już po zbiorach, duża konkurencja na rynkach zagranicznych ze strony Rosji i Francji. W lipcu – grudniu 2017 r. wolumen sprzedaży pszenicy poza granice Polski ukształtował się na poziomie zaledwie 1,03 mln t wobec 2,26 mln t w analogicznym okresie rok wcześniej. W całym ubiegłym roku na pierwszym miejscu wśród odbiorców pszenicy z Polski były Niemcy, spychając na drugie miejsce lidera z 2016 r. – Arabię Saudyjską. Do Niemiec trafiło 640 tys. t ziarna, co stanowiło prawie 23% całego eksportu pszenicy. Wielkość ta była jednocześnie o 23% niższa niż w 2016 r. W przypadku Arabii Saudyjskiej wolumen wysyłek ziarna był aż o 67% niższy niż rok wcześniej i wyniósł 419 tys. t. Na trzecie miejsce „wskoczyła” Hiszpania, która w 2017 r. zakupiła od nas 278 tys. t, czyli o 12% więcej w relacji rocznej.</t>
  </si>
  <si>
    <t>W dniach 12.02-18.02.2018r. na krajowym rynku średnia cena żywca wieprzowego wyniosła 4,47 PLN/kg i była o 4,7% większa jak przed tygodniem i o 6,4% wyższa jak przed miesiącem. W odniesieniu do notowań sprzed roku średnia cena tego żywca była o 7,3% mniejsza. Za żywiec wołowy płacono w skupie średnio 6,88 PLN/kg wobec 6,93 PLN/kg jak w poprzednim tygodniu. Jednocześnie było to o 2,8% więcej niż miesiąc wcześniej i o 8,5% więcej jak przed rokiem. Średnia cena drobiu w drugim tygodniu lutego br. wyniosła 3,39 PLN/kg i była o 0,9% większa jak przed tygodniem i większa o 3,4% jak przed miesiącem. W odniesieniu do notowań sprzed roku cena ta uległa zmianie i była wyższa o 6,3%.</t>
  </si>
  <si>
    <t xml:space="preserve">W drugim tygodniu lutego br. tj. w dniach 12.02-18.02.2018r. średnia cena pszenicy konsumpcyjnej wyniosła 679 PLN/t i była o 1,6% większa jak przed tygodniem i o 1,7% mniejsza jak przed miesiącem. Za pszenicę paszową można było uzyskać przeciętnie cenę 675 PLN/t tj. była taka sama jak przed tygodniem i o 0,9% mniejsza jak przed miesiącem. W odniesieniu do notowań sprzed roku zboża te były odpowiednio o 0,3% wyższe i o 5,2% niższe. Średnia cena żyta paszowego w badanym okresie wyniosła 539 PLN/t i była o 1,3% niższa jak przed tygodniem, natomiast o 3,9% była niższa jak przed miesiącem. Jednocześnie cena ziarna była o 1,1% niższa jak przed rokiem. Przeciętna cena jęczmienia paszowego w drugim tygodniu lutego 2018 r. uległa niekorzystnej zmianie - 665 PLN/t. Cena ta była o 0,4% niższa jak tydzień temu i taka sama jak miesiąc temu oraz o 4,9% większa jak w porównywalnym okresie 2017 r. W porównaniu z poprzednim tygodniem znowu nastąpiła korekta ceny kukurydzy. Przeciętna cena skupu tego zboża kształtowała się na poziomie 632 PLN/t, tj. i była taka sama jak tydzień wcześniej. Jednocześnie cena ziarna była o 2,4% wyższa jak przed miesiącem oraz o 1,6%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</si>
</sst>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68" t="s">
        <v>26</v>
      </c>
      <c r="B1" s="68"/>
      <c r="C1" s="68"/>
      <c r="D1" s="68"/>
      <c r="E1" s="69"/>
      <c r="F1" s="69"/>
      <c r="G1" s="69"/>
      <c r="H1" s="69"/>
      <c r="I1" s="69"/>
      <c r="J1" s="69"/>
      <c r="K1" s="69"/>
      <c r="L1" s="69"/>
      <c r="M1" s="69"/>
    </row>
    <row r="2" spans="1:14" ht="23.25" customHeight="1">
      <c r="A2" s="74" t="s">
        <v>16</v>
      </c>
      <c r="B2" s="86" t="s">
        <v>4</v>
      </c>
      <c r="C2" s="86"/>
      <c r="D2" s="86"/>
      <c r="E2" s="86"/>
      <c r="F2" s="86"/>
      <c r="G2" s="86"/>
      <c r="H2" s="11" t="s">
        <v>7</v>
      </c>
      <c r="I2" s="73" t="s">
        <v>25</v>
      </c>
      <c r="J2" s="73"/>
      <c r="K2" s="73"/>
      <c r="L2" s="87" t="s">
        <v>13</v>
      </c>
      <c r="M2" s="87"/>
      <c r="N2" s="5"/>
    </row>
    <row r="3" spans="1:15" ht="36">
      <c r="A3" s="75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3" t="s">
        <v>6</v>
      </c>
      <c r="M3" s="83"/>
      <c r="N3" s="6"/>
      <c r="O3" s="1"/>
    </row>
    <row r="4" spans="1:14" ht="30" customHeight="1">
      <c r="A4" s="38" t="s">
        <v>35</v>
      </c>
      <c r="B4" s="9">
        <v>679</v>
      </c>
      <c r="C4" s="2">
        <v>675</v>
      </c>
      <c r="D4" s="9">
        <v>539</v>
      </c>
      <c r="E4" s="2">
        <v>665</v>
      </c>
      <c r="F4" s="2">
        <v>632</v>
      </c>
      <c r="G4" s="9"/>
      <c r="H4" s="3">
        <v>1546</v>
      </c>
      <c r="I4" s="39">
        <v>4.47</v>
      </c>
      <c r="J4" s="37">
        <v>6.88</v>
      </c>
      <c r="K4" s="10">
        <v>3.39</v>
      </c>
      <c r="L4" s="80">
        <v>43070</v>
      </c>
      <c r="M4" s="84">
        <v>151.58</v>
      </c>
      <c r="N4" s="5"/>
    </row>
    <row r="5" spans="1:14" ht="29.25" customHeight="1">
      <c r="A5" s="36" t="s">
        <v>34</v>
      </c>
      <c r="B5" s="9">
        <v>668</v>
      </c>
      <c r="C5" s="2">
        <v>675</v>
      </c>
      <c r="D5" s="9">
        <v>546</v>
      </c>
      <c r="E5" s="2">
        <v>668</v>
      </c>
      <c r="F5" s="2">
        <v>632</v>
      </c>
      <c r="G5" s="9"/>
      <c r="H5" s="3">
        <v>1547</v>
      </c>
      <c r="I5" s="39">
        <v>4.27</v>
      </c>
      <c r="J5" s="37">
        <v>6.93</v>
      </c>
      <c r="K5" s="10">
        <v>3.36</v>
      </c>
      <c r="L5" s="81"/>
      <c r="M5" s="85"/>
      <c r="N5" s="5"/>
    </row>
    <row r="6" spans="1:14" ht="30" customHeight="1">
      <c r="A6" s="36" t="s">
        <v>36</v>
      </c>
      <c r="B6" s="9">
        <v>691</v>
      </c>
      <c r="C6" s="2">
        <v>681</v>
      </c>
      <c r="D6" s="9">
        <v>561</v>
      </c>
      <c r="E6" s="2">
        <v>665</v>
      </c>
      <c r="F6" s="2">
        <v>617</v>
      </c>
      <c r="G6" s="9"/>
      <c r="H6" s="3">
        <v>1600</v>
      </c>
      <c r="I6" s="39">
        <v>4.2</v>
      </c>
      <c r="J6" s="37">
        <v>6.69</v>
      </c>
      <c r="K6" s="10">
        <v>3.28</v>
      </c>
      <c r="L6" s="31">
        <v>43040</v>
      </c>
      <c r="M6" s="7">
        <v>151.4</v>
      </c>
      <c r="N6" s="5"/>
    </row>
    <row r="7" spans="1:14" ht="30" customHeight="1">
      <c r="A7" s="25" t="s">
        <v>37</v>
      </c>
      <c r="B7" s="9">
        <v>677</v>
      </c>
      <c r="C7" s="2">
        <v>712</v>
      </c>
      <c r="D7" s="9">
        <v>545</v>
      </c>
      <c r="E7" s="2">
        <v>634</v>
      </c>
      <c r="F7" s="2">
        <v>642</v>
      </c>
      <c r="G7" s="9"/>
      <c r="H7" s="3">
        <v>1906</v>
      </c>
      <c r="I7" s="39">
        <v>4.82</v>
      </c>
      <c r="J7" s="37">
        <v>6.34</v>
      </c>
      <c r="K7" s="10">
        <v>3.19</v>
      </c>
      <c r="L7" s="31">
        <v>42705</v>
      </c>
      <c r="M7" s="41">
        <v>136.07</v>
      </c>
      <c r="N7" s="5"/>
    </row>
    <row r="8" spans="1:14" ht="30" customHeight="1">
      <c r="A8" s="25" t="s">
        <v>23</v>
      </c>
      <c r="B8" s="30">
        <f aca="true" t="shared" si="0" ref="B8:K8">((B$4/B$5)*100)-100</f>
        <v>1.6467065868263546</v>
      </c>
      <c r="C8" s="16">
        <f t="shared" si="0"/>
        <v>0</v>
      </c>
      <c r="D8" s="16">
        <f t="shared" si="0"/>
        <v>-1.2820512820512704</v>
      </c>
      <c r="E8" s="16">
        <f t="shared" si="0"/>
        <v>-0.4491017964071773</v>
      </c>
      <c r="F8" s="16">
        <f t="shared" si="0"/>
        <v>0</v>
      </c>
      <c r="G8" s="16" t="e">
        <f t="shared" si="0"/>
        <v>#DIV/0!</v>
      </c>
      <c r="H8" s="17">
        <f t="shared" si="0"/>
        <v>-0.06464124111182912</v>
      </c>
      <c r="I8" s="18">
        <f t="shared" si="0"/>
        <v>4.683840749414529</v>
      </c>
      <c r="J8" s="18">
        <f t="shared" si="0"/>
        <v>-0.7215007215007176</v>
      </c>
      <c r="K8" s="18">
        <f t="shared" si="0"/>
        <v>0.8928571428571388</v>
      </c>
      <c r="L8" s="78" t="s">
        <v>8</v>
      </c>
      <c r="M8" s="79"/>
      <c r="N8" s="5"/>
    </row>
    <row r="9" spans="1:14" ht="30" customHeight="1">
      <c r="A9" s="25" t="s">
        <v>28</v>
      </c>
      <c r="B9" s="30">
        <f aca="true" t="shared" si="1" ref="B9:K9">((B$4/B$6)*100)-100</f>
        <v>-1.7366136034732307</v>
      </c>
      <c r="C9" s="16">
        <f t="shared" si="1"/>
        <v>-0.8810572687224578</v>
      </c>
      <c r="D9" s="16">
        <f t="shared" si="1"/>
        <v>-3.9215686274509807</v>
      </c>
      <c r="E9" s="16">
        <f t="shared" si="1"/>
        <v>0</v>
      </c>
      <c r="F9" s="16">
        <f t="shared" si="1"/>
        <v>2.431118314424637</v>
      </c>
      <c r="G9" s="16" t="e">
        <f t="shared" si="1"/>
        <v>#DIV/0!</v>
      </c>
      <c r="H9" s="17">
        <f t="shared" si="1"/>
        <v>-3.375</v>
      </c>
      <c r="I9" s="18">
        <f t="shared" si="1"/>
        <v>6.428571428571431</v>
      </c>
      <c r="J9" s="18">
        <f t="shared" si="1"/>
        <v>2.8400597907324254</v>
      </c>
      <c r="K9" s="18">
        <f t="shared" si="1"/>
        <v>3.3536585365853853</v>
      </c>
      <c r="L9" s="76">
        <f>((M$4/M$6)*100)-100</f>
        <v>0.1188903566710735</v>
      </c>
      <c r="M9" s="77"/>
      <c r="N9" s="5"/>
    </row>
    <row r="10" spans="1:14" ht="30" customHeight="1">
      <c r="A10" s="25" t="s">
        <v>29</v>
      </c>
      <c r="B10" s="30">
        <f aca="true" t="shared" si="2" ref="B10:K10">((B$4/B$7)*100)-100</f>
        <v>0.29542097488921115</v>
      </c>
      <c r="C10" s="16">
        <f t="shared" si="2"/>
        <v>-5.196629213483149</v>
      </c>
      <c r="D10" s="16">
        <f t="shared" si="2"/>
        <v>-1.1009174311926557</v>
      </c>
      <c r="E10" s="16">
        <f t="shared" si="2"/>
        <v>4.889589905362769</v>
      </c>
      <c r="F10" s="16">
        <f t="shared" si="2"/>
        <v>-1.5576323987538956</v>
      </c>
      <c r="G10" s="16" t="e">
        <f t="shared" si="2"/>
        <v>#DIV/0!</v>
      </c>
      <c r="H10" s="17">
        <f t="shared" si="2"/>
        <v>-18.88772298006296</v>
      </c>
      <c r="I10" s="18">
        <f t="shared" si="2"/>
        <v>-7.2614107883817525</v>
      </c>
      <c r="J10" s="18">
        <f t="shared" si="2"/>
        <v>8.5173501577287</v>
      </c>
      <c r="K10" s="18">
        <f t="shared" si="2"/>
        <v>6.269592476489038</v>
      </c>
      <c r="L10" s="76">
        <f>((M$4/M$7)*100)-100</f>
        <v>11.39854486661278</v>
      </c>
      <c r="M10" s="77"/>
      <c r="N10" s="5"/>
    </row>
    <row r="11" spans="1:14" ht="30" customHeight="1">
      <c r="A11" s="25" t="s">
        <v>33</v>
      </c>
      <c r="B11" s="43">
        <v>684</v>
      </c>
      <c r="C11" s="44">
        <v>658</v>
      </c>
      <c r="D11" s="42" t="s">
        <v>18</v>
      </c>
      <c r="E11" s="44">
        <v>646</v>
      </c>
      <c r="F11" s="44">
        <v>652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0" t="s">
        <v>18</v>
      </c>
      <c r="M11" s="71"/>
      <c r="N11" s="5"/>
    </row>
    <row r="12" spans="1:11" ht="12" customHeight="1">
      <c r="A12" s="82" t="s">
        <v>32</v>
      </c>
      <c r="B12" s="82"/>
      <c r="K12" t="s">
        <v>25</v>
      </c>
    </row>
    <row r="13" spans="1:13" ht="14.2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5" ht="118.5" customHeight="1">
      <c r="A14" s="45" t="s">
        <v>30</v>
      </c>
      <c r="B14" s="47" t="s">
        <v>43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119.25" customHeight="1" thickBot="1">
      <c r="A15" s="46"/>
      <c r="B15" s="50" t="s">
        <v>41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121.5" customHeight="1" thickBot="1">
      <c r="A17" s="46"/>
      <c r="B17" s="63" t="s">
        <v>40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58.5" customHeight="1">
      <c r="A18" s="55" t="s">
        <v>20</v>
      </c>
      <c r="B18" s="57" t="s">
        <v>38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108.75" customHeight="1" thickBot="1">
      <c r="A19" s="56"/>
      <c r="B19" s="66" t="s">
        <v>39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L3:M3"/>
    <mergeCell ref="M4:M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5" sqref="K5:K6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89" t="s">
        <v>16</v>
      </c>
      <c r="B3" s="86" t="s">
        <v>4</v>
      </c>
      <c r="C3" s="86"/>
      <c r="D3" s="86"/>
      <c r="E3" s="86"/>
      <c r="F3" s="86"/>
      <c r="G3" s="86"/>
      <c r="H3" s="73" t="s">
        <v>5</v>
      </c>
      <c r="I3" s="73"/>
      <c r="J3" s="73"/>
      <c r="K3" s="87" t="s">
        <v>13</v>
      </c>
      <c r="L3" s="87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3" t="s">
        <v>6</v>
      </c>
      <c r="L4" s="83"/>
    </row>
    <row r="5" spans="1:12" ht="30" customHeight="1">
      <c r="A5" s="38" t="s">
        <v>35</v>
      </c>
      <c r="B5" s="9">
        <v>666</v>
      </c>
      <c r="C5" s="2">
        <v>680</v>
      </c>
      <c r="D5" s="2">
        <v>529</v>
      </c>
      <c r="E5" s="2">
        <v>665</v>
      </c>
      <c r="F5" s="9">
        <v>631</v>
      </c>
      <c r="G5" s="9"/>
      <c r="H5" s="35">
        <v>4.47</v>
      </c>
      <c r="I5" s="35">
        <v>6.15</v>
      </c>
      <c r="J5" s="10">
        <v>3.39</v>
      </c>
      <c r="K5" s="80">
        <v>43070</v>
      </c>
      <c r="L5" s="84">
        <v>154.76</v>
      </c>
    </row>
    <row r="6" spans="1:12" ht="30" customHeight="1">
      <c r="A6" s="36" t="s">
        <v>34</v>
      </c>
      <c r="B6" s="9">
        <v>658</v>
      </c>
      <c r="C6" s="2">
        <v>678</v>
      </c>
      <c r="D6" s="2">
        <v>542</v>
      </c>
      <c r="E6" s="2">
        <v>668</v>
      </c>
      <c r="F6" s="9">
        <v>630</v>
      </c>
      <c r="G6" s="9"/>
      <c r="H6" s="35">
        <v>4.28</v>
      </c>
      <c r="I6" s="35">
        <v>6.17</v>
      </c>
      <c r="J6" s="10">
        <v>3.38</v>
      </c>
      <c r="K6" s="81"/>
      <c r="L6" s="85"/>
    </row>
    <row r="7" spans="1:12" ht="30" customHeight="1">
      <c r="A7" s="36" t="s">
        <v>36</v>
      </c>
      <c r="B7" s="9">
        <v>670</v>
      </c>
      <c r="C7" s="2">
        <v>684</v>
      </c>
      <c r="D7" s="2">
        <v>556</v>
      </c>
      <c r="E7" s="2">
        <v>661</v>
      </c>
      <c r="F7" s="9">
        <v>622</v>
      </c>
      <c r="G7" s="9"/>
      <c r="H7" s="35">
        <v>4.25</v>
      </c>
      <c r="I7" s="35">
        <v>6.05</v>
      </c>
      <c r="J7" s="10">
        <v>3.33</v>
      </c>
      <c r="K7" s="31">
        <v>43040</v>
      </c>
      <c r="L7" s="7">
        <v>153.67</v>
      </c>
    </row>
    <row r="8" spans="1:12" ht="28.5" customHeight="1">
      <c r="A8" s="25" t="s">
        <v>37</v>
      </c>
      <c r="B8" s="9">
        <v>694</v>
      </c>
      <c r="C8" s="2">
        <v>726</v>
      </c>
      <c r="D8" s="2">
        <v>545</v>
      </c>
      <c r="E8" s="2">
        <v>617</v>
      </c>
      <c r="F8" s="9">
        <v>655</v>
      </c>
      <c r="G8" s="9"/>
      <c r="H8" s="35">
        <v>4.86</v>
      </c>
      <c r="I8" s="35">
        <v>5.62</v>
      </c>
      <c r="J8" s="10">
        <v>3.23</v>
      </c>
      <c r="K8" s="31">
        <v>42705</v>
      </c>
      <c r="L8" s="41">
        <v>137.28</v>
      </c>
    </row>
    <row r="9" spans="1:12" ht="30" customHeight="1">
      <c r="A9" s="25" t="s">
        <v>23</v>
      </c>
      <c r="B9" s="29">
        <f aca="true" t="shared" si="0" ref="B9:J9">((B$5/B$6)*100)-100</f>
        <v>1.215805471124611</v>
      </c>
      <c r="C9" s="23">
        <f t="shared" si="0"/>
        <v>0.2949852507374544</v>
      </c>
      <c r="D9" s="23">
        <f t="shared" si="0"/>
        <v>-2.398523985239848</v>
      </c>
      <c r="E9" s="23">
        <f t="shared" si="0"/>
        <v>-0.4491017964071773</v>
      </c>
      <c r="F9" s="23">
        <f t="shared" si="0"/>
        <v>0.15873015873015106</v>
      </c>
      <c r="G9" s="23" t="e">
        <f t="shared" si="0"/>
        <v>#DIV/0!</v>
      </c>
      <c r="H9" s="24">
        <f t="shared" si="0"/>
        <v>4.43925233644859</v>
      </c>
      <c r="I9" s="24">
        <f t="shared" si="0"/>
        <v>-0.3241491085899497</v>
      </c>
      <c r="J9" s="24">
        <f t="shared" si="0"/>
        <v>0.2958579881656931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-0.5970149253731307</v>
      </c>
      <c r="C10" s="23">
        <f t="shared" si="1"/>
        <v>-0.5847953216374293</v>
      </c>
      <c r="D10" s="23">
        <f t="shared" si="1"/>
        <v>-4.856115107913666</v>
      </c>
      <c r="E10" s="23">
        <f t="shared" si="1"/>
        <v>0.605143721633894</v>
      </c>
      <c r="F10" s="23">
        <f t="shared" si="1"/>
        <v>1.4469453376205763</v>
      </c>
      <c r="G10" s="23" t="e">
        <f t="shared" si="1"/>
        <v>#DIV/0!</v>
      </c>
      <c r="H10" s="24">
        <f t="shared" si="1"/>
        <v>5.17647058823529</v>
      </c>
      <c r="I10" s="24">
        <f t="shared" si="1"/>
        <v>1.6528925619834922</v>
      </c>
      <c r="J10" s="24">
        <f t="shared" si="1"/>
        <v>1.8018018018018012</v>
      </c>
      <c r="K10" s="93">
        <f>((L$5/L$7)*100)-100</f>
        <v>0.7093121624259737</v>
      </c>
      <c r="L10" s="94"/>
    </row>
    <row r="11" spans="1:12" ht="30" customHeight="1">
      <c r="A11" s="25" t="s">
        <v>15</v>
      </c>
      <c r="B11" s="29">
        <f>((B$5/B$8)*100)-100</f>
        <v>-4.03458213256485</v>
      </c>
      <c r="C11" s="23">
        <f aca="true" t="shared" si="2" ref="C11:J11">((C$5/C$8)*100)-100</f>
        <v>-6.336088154269973</v>
      </c>
      <c r="D11" s="23">
        <f>((D$5/D$8)*100)-100</f>
        <v>-2.935779816513758</v>
      </c>
      <c r="E11" s="23">
        <f t="shared" si="2"/>
        <v>7.779578606158836</v>
      </c>
      <c r="F11" s="23">
        <f t="shared" si="2"/>
        <v>-3.6641221374045756</v>
      </c>
      <c r="G11" s="23" t="e">
        <f t="shared" si="2"/>
        <v>#DIV/0!</v>
      </c>
      <c r="H11" s="24">
        <f t="shared" si="2"/>
        <v>-8.024691358024711</v>
      </c>
      <c r="I11" s="24">
        <f t="shared" si="2"/>
        <v>9.430604982206404</v>
      </c>
      <c r="J11" s="24">
        <f t="shared" si="2"/>
        <v>4.953560371517042</v>
      </c>
      <c r="K11" s="95">
        <f>((L$5/L$8)*100)-100</f>
        <v>12.733100233100231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2018-02-27T07:17:37Z</dcterms:modified>
  <cp:category/>
  <cp:version/>
  <cp:contentType/>
  <cp:contentStatus/>
</cp:coreProperties>
</file>