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<sst xmlns="http://schemas.openxmlformats.org/spreadsheetml/2006/main" count="70" uniqueCount="44">
  <si>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</si>
  <si>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</si>
  <si>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</si>
  <si>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</si>
  <si>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</si>
  <si>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</si>
  <si>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</si>
  <si>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</si>
  <si>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</si>
  <si>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</si>
  <si>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</si>
  <si>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</si>
  <si>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</si>
  <si>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</si>
  <si>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</si>
  <si>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</si>
  <si>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</si>
  <si>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</si>
  <si>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</si>
  <si>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</si>
  <si>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</si>
  <si>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</si>
  <si>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</si>
  <si>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</si>
  <si>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</si>
  <si>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</si>
  <si>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</si>
  <si>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</si>
  <si>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</si>
  <si>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</si>
  <si>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</si>
  <si>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</si>
  <si>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</si>
  <si>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 tym tygodniu brak jest informacji na temat rynku pszenicy oz., żyta oz., i innych zbóż w Polsce i na świecie.</t>
  </si>
  <si>
    <r>
      <t>Poprzedni tydzień</t>
    </r>
    <r>
      <rPr>
        <sz val="10"/>
        <rFont val="Arial CE"/>
        <family val="2"/>
      </rPr>
      <t xml:space="preserve"> 29.01-04.02.2018 r.</t>
    </r>
  </si>
  <si>
    <t>05.02 - 11.02. 2018 r.</t>
  </si>
  <si>
    <r>
      <t>Poprzedni miesiąc</t>
    </r>
    <r>
      <rPr>
        <sz val="10"/>
        <rFont val="Arial CE"/>
        <family val="2"/>
      </rPr>
      <t xml:space="preserve"> 08.01-14.01.2018 r.</t>
    </r>
  </si>
  <si>
    <r>
      <t xml:space="preserve">Rok 2017 r. </t>
    </r>
    <r>
      <rPr>
        <sz val="10"/>
        <rFont val="Arial CE"/>
        <family val="2"/>
      </rPr>
      <t xml:space="preserve"> 06.02 - 12.02.2017 r.</t>
    </r>
  </si>
  <si>
    <t>Polski rynek wołowiny w dużym stopniu uzależniony jest od eksportu. Ponad 83% mięsa wołowego, które zostało wyprodukowane w naszym kraju trafia na rynki zagraniczne. Jak wynika z danych MRiRW w okresie pierwszych jedenastu miesięcy 2017 r. z Polski wyeksportowano 369,9 tys. t
nieprzetworzonego mięsa wołowego (CN 0201, CN 0202), czyli o 12% więcej niż w analogicznym okresie przed rokiem. Polska wołowina trafiła głównie na rynek Unii Europejskiej, natomiast poza granice Wspólnoty sprzedano 49,2 tys. t, co stanowiło ponad 13% całkowitego wolumenu eksportu. Polska eksportuje głównie mięso wołowe w postaci schłodzonej i świeżej. W omawianym okresie eksport tego rodzaju wołowiny wyniósł 278,3 tys. t, czyli o 5% więcej niż przed rokiem. Głównym odbiorcą schłodzonej wołowiny były Włochy, gdzie trafiło 271,3 tys. t, czyli o 8% więcej w ujęciu rocznym. Do
Niemiec sprzedano blisko 43,0 tys. t tych produktów, czyli o 4% więcej r/r. Z kolei hiszpańscy odbiory z Polski zakupili 25,8 tys. t tego gatunku mięsa, czyli o 24% więcej w relacji rocznej. Wyraźny, bo 19-procentowy spadek eksportu odnotowano natomiast w przypadku Holandii, gdzie sprzedaliśmy 27,1 tys. ton.</t>
  </si>
  <si>
    <t>W Polsce średnia cena mleka wg GUS za grudzień 2017 wynosi 151,58 PLN/100kg. Sery i twarogi stanowią główną pozycję w eksporcie produktów
mleczarskich z Unii Europejskiej. W 2016 r. przychody ze sprzedaży tych produktów na rynki krajów pozaunijnych wyniosły 3,6 mld EUR co stanowiło 40% całkowitej wartości eksportu produktów mleczarskich z UE. Po pierwszych dziesięciu miesiącach 2017 r. wartość eksportu serów i twarogów z UE wyniosła 3,3 mld EUR czyli o 11% więcej niż w analogicznym okresie przed rokiem. Wg danych Eurostat, wolumen sprzedanych na rynki
zagraniczne serów i twarogów wyniósł 695,8 tys. t i był o 4,5% większy niż w pierwszych dziesięciu miesiącach 2016 r. Warto zwrócić uwagę, że poszczególne rodzaje tych produktów charakteryzowały się odmienną dynamiką zmian eksportu.</t>
  </si>
  <si>
    <t>UE (zł/t)  29.01 - 04.02.2018 r.</t>
  </si>
  <si>
    <r>
      <t>W pierwszym tygodniu lutego 2018 aktualna cena płacona za rzepak oz. to 1547 PLN/t. Cena ta była o 0,7% większa jak przed tygodniem i 2,8% niższa jak przed miesiącem. W porównaniu do ceny z przed roku (2017) nastąpił spadek o 17,4%. Ceny produktów oleistych na giełdach światowych z 09.02.2018 r. /MATIF/ z terminem dostawy na V 2018</t>
    </r>
    <r>
      <rPr>
        <b/>
        <sz val="10"/>
        <rFont val="Arial CE"/>
        <family val="0"/>
      </rPr>
      <t xml:space="preserve"> - 350,00</t>
    </r>
    <r>
      <rPr>
        <sz val="10"/>
        <rFont val="Arial CE"/>
        <family val="0"/>
      </rPr>
      <t xml:space="preserve"> (EUR/t) a na VII 2018 (EUR/t) - </t>
    </r>
    <r>
      <rPr>
        <b/>
        <sz val="10"/>
        <rFont val="Arial CE"/>
        <family val="0"/>
      </rPr>
      <t xml:space="preserve">348,00 </t>
    </r>
    <r>
      <rPr>
        <sz val="10"/>
        <rFont val="Arial CE"/>
        <family val="0"/>
      </rPr>
      <t>za rzepak. W tym tygodniu brak jest informacji na temat rynku rzepaku oz.</t>
    </r>
  </si>
  <si>
    <t xml:space="preserve">W pierwszym tygodniu lutego br. tj. w dniach 05.02-11.02.2018r. średnia cena pszenicy konsumpcyjnej wyniosła 668 PLN/t i była o 0,9% mniejsza jak przed tygodniem i o 2,2% mniejsza jak przed miesiącem. Za pszenicę paszową można było uzyskać przeciętnie cenę 675 PLN/t tj. i była o 0,4% wyższa jak przed tygodniem i była o 1,2% niższa jak przed miesiącem. W odniesieniu do notowań sprzed roku zboża te były odpowiednio o 2,2% niższe i o 3,0% niższe. Średnia cena żyta paszowego w badanym okresie wyniosła 546 PLN/t i była o 0,9% wyższa jak przed tygodniem, natomiast o 6,0% była wyższa jak przed miesiącem. Jednocześnie cena ziarna była o 1,3% niższa jak przed rokiem. Przeciętna cena jęczmienia paszowego w pierwszym tygodniu lutego 2018 r. uległa korzystnej zmianie - 668 PLN/t. Cena ta była o 0,5% wyższa jak tydzień temu i o 0,1% niższa jak miesiąc temu oraz o 5,9% większa jak w porównywalnym okresie 2017 r. W porównaniu z poprzednim tygodniem nastąpiła korekta ceny kukurydzy. Przeciętna cena skupu tego zboża kształtowała się na poziomie 632 PLN/t, i była taka sama jak tydzień wcześniej. Jednocześnie cena ziarna była o 5,7% wyższa jak przed miesiącem oraz o 2,3% niższa jak rok wcześniej (2017). </t>
  </si>
  <si>
    <t>W dniach 05.02-11.02.2018r. na krajowym rynku średnia cena żywca wieprzowego wyniosła 4,27 PLN/kg i była o 2,6% wyższa jak przed tygodniem i o 0,9% niższa jak przed miesiącem. W odniesieniu do notowań sprzed roku średnia cena tego żywca była o 12,0% niższa. Za żywiec wołowy płacono w skupie średnio 6,93 PLN/kg wobec 6,87 PLN/kg jak w poprzednim tygodniu. Jednocześnie było to o 3,9% więcej niż miesiąc wcześniej i o 9,7% więcej jak przed rokiem. Średnia cena drobiu w pierwszym tygodniu lutego br. wyniosła 3,36 PLN/kg i była o 1,2% większa jak przed tygodniem i większa o 0,9% jak przed miesiącem. W odniesieniu do notowań sprzed roku cena ta uległa zmianie i była wyższa o 7,0%.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</si>
</sst>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7" t="s">
        <v>26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</row>
    <row r="2" spans="1:14" ht="23.25" customHeight="1">
      <c r="A2" s="73" t="s">
        <v>16</v>
      </c>
      <c r="B2" s="85" t="s">
        <v>4</v>
      </c>
      <c r="C2" s="85"/>
      <c r="D2" s="85"/>
      <c r="E2" s="85"/>
      <c r="F2" s="85"/>
      <c r="G2" s="85"/>
      <c r="H2" s="11" t="s">
        <v>7</v>
      </c>
      <c r="I2" s="72" t="s">
        <v>25</v>
      </c>
      <c r="J2" s="72"/>
      <c r="K2" s="72"/>
      <c r="L2" s="86" t="s">
        <v>13</v>
      </c>
      <c r="M2" s="86"/>
      <c r="N2" s="5"/>
    </row>
    <row r="3" spans="1:15" ht="36">
      <c r="A3" s="7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2" t="s">
        <v>6</v>
      </c>
      <c r="M3" s="82"/>
      <c r="N3" s="6"/>
      <c r="O3" s="1"/>
    </row>
    <row r="4" spans="1:14" ht="30" customHeight="1">
      <c r="A4" s="38" t="s">
        <v>35</v>
      </c>
      <c r="B4" s="9">
        <v>668</v>
      </c>
      <c r="C4" s="2">
        <v>675</v>
      </c>
      <c r="D4" s="9">
        <v>546</v>
      </c>
      <c r="E4" s="2">
        <v>668</v>
      </c>
      <c r="F4" s="2">
        <v>632</v>
      </c>
      <c r="G4" s="9"/>
      <c r="H4" s="3">
        <v>1547</v>
      </c>
      <c r="I4" s="39">
        <v>4.27</v>
      </c>
      <c r="J4" s="37">
        <v>6.93</v>
      </c>
      <c r="K4" s="10">
        <v>3.36</v>
      </c>
      <c r="L4" s="79">
        <v>43070</v>
      </c>
      <c r="M4" s="83">
        <v>151.58</v>
      </c>
      <c r="N4" s="5"/>
    </row>
    <row r="5" spans="1:14" ht="29.25" customHeight="1">
      <c r="A5" s="36" t="s">
        <v>34</v>
      </c>
      <c r="B5" s="9">
        <v>674</v>
      </c>
      <c r="C5" s="2">
        <v>672</v>
      </c>
      <c r="D5" s="9">
        <v>541</v>
      </c>
      <c r="E5" s="2">
        <v>665</v>
      </c>
      <c r="F5" s="2">
        <v>632</v>
      </c>
      <c r="G5" s="9"/>
      <c r="H5" s="3">
        <v>1537</v>
      </c>
      <c r="I5" s="39">
        <v>4.16</v>
      </c>
      <c r="J5" s="37">
        <v>6.87</v>
      </c>
      <c r="K5" s="10">
        <v>3.32</v>
      </c>
      <c r="L5" s="80"/>
      <c r="M5" s="84"/>
      <c r="N5" s="5"/>
    </row>
    <row r="6" spans="1:14" ht="30" customHeight="1">
      <c r="A6" s="36" t="s">
        <v>36</v>
      </c>
      <c r="B6" s="9">
        <v>683</v>
      </c>
      <c r="C6" s="2">
        <v>683</v>
      </c>
      <c r="D6" s="9">
        <v>515</v>
      </c>
      <c r="E6" s="2">
        <v>669</v>
      </c>
      <c r="F6" s="2">
        <v>598</v>
      </c>
      <c r="G6" s="9"/>
      <c r="H6" s="3">
        <v>1592</v>
      </c>
      <c r="I6" s="39">
        <v>4.31</v>
      </c>
      <c r="J6" s="37">
        <v>6.67</v>
      </c>
      <c r="K6" s="10">
        <v>3.33</v>
      </c>
      <c r="L6" s="31">
        <v>43040</v>
      </c>
      <c r="M6" s="7">
        <v>151.4</v>
      </c>
      <c r="N6" s="5"/>
    </row>
    <row r="7" spans="1:14" ht="30" customHeight="1">
      <c r="A7" s="25" t="s">
        <v>37</v>
      </c>
      <c r="B7" s="9">
        <v>683</v>
      </c>
      <c r="C7" s="2">
        <v>696</v>
      </c>
      <c r="D7" s="9">
        <v>553</v>
      </c>
      <c r="E7" s="2">
        <v>631</v>
      </c>
      <c r="F7" s="2">
        <v>647</v>
      </c>
      <c r="G7" s="9"/>
      <c r="H7" s="3">
        <v>1874</v>
      </c>
      <c r="I7" s="39">
        <v>4.85</v>
      </c>
      <c r="J7" s="37">
        <v>6.32</v>
      </c>
      <c r="K7" s="10">
        <v>3.14</v>
      </c>
      <c r="L7" s="31">
        <v>42705</v>
      </c>
      <c r="M7" s="41">
        <v>136.07</v>
      </c>
      <c r="N7" s="5"/>
    </row>
    <row r="8" spans="1:14" ht="30" customHeight="1">
      <c r="A8" s="25" t="s">
        <v>23</v>
      </c>
      <c r="B8" s="30">
        <f aca="true" t="shared" si="0" ref="B8:K8">((B$4/B$5)*100)-100</f>
        <v>-0.8902077151335277</v>
      </c>
      <c r="C8" s="16">
        <f t="shared" si="0"/>
        <v>0.4464285714285836</v>
      </c>
      <c r="D8" s="16">
        <f t="shared" si="0"/>
        <v>0.9242144177449063</v>
      </c>
      <c r="E8" s="16">
        <f t="shared" si="0"/>
        <v>0.4511278195488728</v>
      </c>
      <c r="F8" s="16">
        <f t="shared" si="0"/>
        <v>0</v>
      </c>
      <c r="G8" s="16" t="e">
        <f t="shared" si="0"/>
        <v>#DIV/0!</v>
      </c>
      <c r="H8" s="17">
        <f t="shared" si="0"/>
        <v>0.6506180871828349</v>
      </c>
      <c r="I8" s="18">
        <f t="shared" si="0"/>
        <v>2.644230769230745</v>
      </c>
      <c r="J8" s="18">
        <f t="shared" si="0"/>
        <v>0.8733624454148554</v>
      </c>
      <c r="K8" s="18">
        <f t="shared" si="0"/>
        <v>1.2048192771084274</v>
      </c>
      <c r="L8" s="77" t="s">
        <v>8</v>
      </c>
      <c r="M8" s="78"/>
      <c r="N8" s="5"/>
    </row>
    <row r="9" spans="1:14" ht="30" customHeight="1">
      <c r="A9" s="25" t="s">
        <v>28</v>
      </c>
      <c r="B9" s="30">
        <f aca="true" t="shared" si="1" ref="B9:K9">((B$4/B$6)*100)-100</f>
        <v>-2.1961932650073237</v>
      </c>
      <c r="C9" s="16">
        <f t="shared" si="1"/>
        <v>-1.1713030746705755</v>
      </c>
      <c r="D9" s="16">
        <f t="shared" si="1"/>
        <v>6.0194174757281615</v>
      </c>
      <c r="E9" s="16">
        <f t="shared" si="1"/>
        <v>-0.14947683109117804</v>
      </c>
      <c r="F9" s="16">
        <f t="shared" si="1"/>
        <v>5.685618729096987</v>
      </c>
      <c r="G9" s="16" t="e">
        <f t="shared" si="1"/>
        <v>#DIV/0!</v>
      </c>
      <c r="H9" s="17">
        <f t="shared" si="1"/>
        <v>-2.8266331658291506</v>
      </c>
      <c r="I9" s="18">
        <f t="shared" si="1"/>
        <v>-0.9280742459396834</v>
      </c>
      <c r="J9" s="18">
        <f t="shared" si="1"/>
        <v>3.898050974512742</v>
      </c>
      <c r="K9" s="18">
        <f t="shared" si="1"/>
        <v>0.9009009009008935</v>
      </c>
      <c r="L9" s="75">
        <f>((M$4/M$6)*100)-100</f>
        <v>0.1188903566710735</v>
      </c>
      <c r="M9" s="76"/>
      <c r="N9" s="5"/>
    </row>
    <row r="10" spans="1:14" ht="30" customHeight="1">
      <c r="A10" s="25" t="s">
        <v>29</v>
      </c>
      <c r="B10" s="30">
        <f aca="true" t="shared" si="2" ref="B10:K10">((B$4/B$7)*100)-100</f>
        <v>-2.1961932650073237</v>
      </c>
      <c r="C10" s="16">
        <f t="shared" si="2"/>
        <v>-3.0172413793103487</v>
      </c>
      <c r="D10" s="16">
        <f t="shared" si="2"/>
        <v>-1.2658227848101262</v>
      </c>
      <c r="E10" s="16">
        <f t="shared" si="2"/>
        <v>5.8637083993660895</v>
      </c>
      <c r="F10" s="16">
        <f t="shared" si="2"/>
        <v>-2.3183925811437405</v>
      </c>
      <c r="G10" s="16" t="e">
        <f t="shared" si="2"/>
        <v>#DIV/0!</v>
      </c>
      <c r="H10" s="17">
        <f t="shared" si="2"/>
        <v>-17.449306296691574</v>
      </c>
      <c r="I10" s="18">
        <f t="shared" si="2"/>
        <v>-11.958762886597938</v>
      </c>
      <c r="J10" s="18">
        <f t="shared" si="2"/>
        <v>9.651898734177195</v>
      </c>
      <c r="K10" s="18">
        <f t="shared" si="2"/>
        <v>7.00636942675159</v>
      </c>
      <c r="L10" s="75">
        <f>((M$4/M$7)*100)-100</f>
        <v>11.39854486661278</v>
      </c>
      <c r="M10" s="76"/>
      <c r="N10" s="5"/>
    </row>
    <row r="11" spans="1:14" ht="30" customHeight="1">
      <c r="A11" s="25" t="s">
        <v>40</v>
      </c>
      <c r="B11" s="43">
        <v>684</v>
      </c>
      <c r="C11" s="44">
        <v>658</v>
      </c>
      <c r="D11" s="42" t="s">
        <v>18</v>
      </c>
      <c r="E11" s="44">
        <v>646</v>
      </c>
      <c r="F11" s="44">
        <v>652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69" t="s">
        <v>18</v>
      </c>
      <c r="M11" s="70"/>
      <c r="N11" s="5"/>
    </row>
    <row r="12" spans="1:11" ht="12" customHeight="1">
      <c r="A12" s="81" t="s">
        <v>32</v>
      </c>
      <c r="B12" s="81"/>
      <c r="K12" t="s">
        <v>25</v>
      </c>
    </row>
    <row r="13" spans="1:13" ht="14.25" customHeight="1" thickBo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19.5" customHeight="1" thickBot="1">
      <c r="A15" s="46"/>
      <c r="B15" s="50" t="s">
        <v>33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59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O16" s="28"/>
    </row>
    <row r="17" spans="1:15" ht="118.5" customHeight="1" thickBot="1">
      <c r="A17" s="46"/>
      <c r="B17" s="62" t="s">
        <v>38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O17" s="26"/>
    </row>
    <row r="18" spans="1:15" ht="58.5" customHeight="1">
      <c r="A18" s="55" t="s">
        <v>20</v>
      </c>
      <c r="B18" s="57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O18" s="26"/>
    </row>
    <row r="19" spans="1:15" ht="83.25" customHeight="1" thickBot="1">
      <c r="A19" s="56"/>
      <c r="B19" s="65" t="s">
        <v>39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L3:M3"/>
    <mergeCell ref="M4:M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88" t="s">
        <v>16</v>
      </c>
      <c r="B3" s="85" t="s">
        <v>4</v>
      </c>
      <c r="C3" s="85"/>
      <c r="D3" s="85"/>
      <c r="E3" s="85"/>
      <c r="F3" s="85"/>
      <c r="G3" s="85"/>
      <c r="H3" s="72" t="s">
        <v>5</v>
      </c>
      <c r="I3" s="72"/>
      <c r="J3" s="72"/>
      <c r="K3" s="86" t="s">
        <v>13</v>
      </c>
      <c r="L3" s="86"/>
    </row>
    <row r="4" spans="1:12" ht="35.25" customHeight="1">
      <c r="A4" s="89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2" t="s">
        <v>6</v>
      </c>
      <c r="L4" s="82"/>
    </row>
    <row r="5" spans="1:12" ht="30" customHeight="1">
      <c r="A5" s="38" t="s">
        <v>35</v>
      </c>
      <c r="B5" s="9">
        <v>658</v>
      </c>
      <c r="C5" s="2">
        <v>678</v>
      </c>
      <c r="D5" s="2">
        <v>542</v>
      </c>
      <c r="E5" s="2">
        <v>668</v>
      </c>
      <c r="F5" s="9">
        <v>630</v>
      </c>
      <c r="G5" s="9"/>
      <c r="H5" s="35">
        <v>4.28</v>
      </c>
      <c r="I5" s="35">
        <v>6.17</v>
      </c>
      <c r="J5" s="10">
        <v>3.38</v>
      </c>
      <c r="K5" s="79">
        <v>43070</v>
      </c>
      <c r="L5" s="83">
        <v>154.76</v>
      </c>
    </row>
    <row r="6" spans="1:12" ht="30" customHeight="1">
      <c r="A6" s="36" t="s">
        <v>34</v>
      </c>
      <c r="B6" s="9">
        <v>668</v>
      </c>
      <c r="C6" s="2">
        <v>673</v>
      </c>
      <c r="D6" s="2">
        <v>540</v>
      </c>
      <c r="E6" s="2">
        <v>660</v>
      </c>
      <c r="F6" s="9">
        <v>634</v>
      </c>
      <c r="G6" s="9"/>
      <c r="H6" s="35">
        <v>4.18</v>
      </c>
      <c r="I6" s="35">
        <v>6.17</v>
      </c>
      <c r="J6" s="10">
        <v>3.32</v>
      </c>
      <c r="K6" s="80"/>
      <c r="L6" s="84"/>
    </row>
    <row r="7" spans="1:12" ht="30" customHeight="1">
      <c r="A7" s="36" t="s">
        <v>36</v>
      </c>
      <c r="B7" s="9">
        <v>671</v>
      </c>
      <c r="C7" s="2">
        <v>689</v>
      </c>
      <c r="D7" s="2">
        <v>515</v>
      </c>
      <c r="E7" s="2">
        <v>668</v>
      </c>
      <c r="F7" s="9">
        <v>612</v>
      </c>
      <c r="G7" s="9"/>
      <c r="H7" s="35">
        <v>4.36</v>
      </c>
      <c r="I7" s="35">
        <v>5.95</v>
      </c>
      <c r="J7" s="10">
        <v>3.31</v>
      </c>
      <c r="K7" s="31">
        <v>43040</v>
      </c>
      <c r="L7" s="7">
        <v>153.67</v>
      </c>
    </row>
    <row r="8" spans="1:12" ht="28.5" customHeight="1">
      <c r="A8" s="25" t="s">
        <v>37</v>
      </c>
      <c r="B8" s="9">
        <v>691</v>
      </c>
      <c r="C8" s="2">
        <v>717</v>
      </c>
      <c r="D8" s="2">
        <v>552</v>
      </c>
      <c r="E8" s="2">
        <v>613</v>
      </c>
      <c r="F8" s="9">
        <v>631</v>
      </c>
      <c r="G8" s="9"/>
      <c r="H8" s="35">
        <v>4.9</v>
      </c>
      <c r="I8" s="35">
        <v>5.51</v>
      </c>
      <c r="J8" s="10">
        <v>3.18</v>
      </c>
      <c r="K8" s="31">
        <v>42705</v>
      </c>
      <c r="L8" s="41">
        <v>137.28</v>
      </c>
    </row>
    <row r="9" spans="1:12" ht="30" customHeight="1">
      <c r="A9" s="25" t="s">
        <v>23</v>
      </c>
      <c r="B9" s="29">
        <f aca="true" t="shared" si="0" ref="B9:J9">((B$5/B$6)*100)-100</f>
        <v>-1.4970059880239432</v>
      </c>
      <c r="C9" s="23">
        <f t="shared" si="0"/>
        <v>0.7429420505200568</v>
      </c>
      <c r="D9" s="23">
        <f t="shared" si="0"/>
        <v>0.3703703703703809</v>
      </c>
      <c r="E9" s="23">
        <f t="shared" si="0"/>
        <v>1.2121212121212182</v>
      </c>
      <c r="F9" s="23">
        <f t="shared" si="0"/>
        <v>-0.6309148264984117</v>
      </c>
      <c r="G9" s="23" t="e">
        <f t="shared" si="0"/>
        <v>#DIV/0!</v>
      </c>
      <c r="H9" s="24">
        <f t="shared" si="0"/>
        <v>2.392344497607681</v>
      </c>
      <c r="I9" s="24">
        <f t="shared" si="0"/>
        <v>0</v>
      </c>
      <c r="J9" s="24">
        <f t="shared" si="0"/>
        <v>1.8072289156626482</v>
      </c>
      <c r="K9" s="96" t="s">
        <v>8</v>
      </c>
      <c r="L9" s="97"/>
    </row>
    <row r="10" spans="1:12" ht="30" customHeight="1">
      <c r="A10" s="25" t="s">
        <v>24</v>
      </c>
      <c r="B10" s="29">
        <f aca="true" t="shared" si="1" ref="B10:J10">((B$5/B$7)*100)-100</f>
        <v>-1.937406855439633</v>
      </c>
      <c r="C10" s="23">
        <f t="shared" si="1"/>
        <v>-1.5965166908563049</v>
      </c>
      <c r="D10" s="23">
        <f t="shared" si="1"/>
        <v>5.242718446601941</v>
      </c>
      <c r="E10" s="23">
        <f t="shared" si="1"/>
        <v>0</v>
      </c>
      <c r="F10" s="23">
        <f t="shared" si="1"/>
        <v>2.941176470588232</v>
      </c>
      <c r="G10" s="23" t="e">
        <f t="shared" si="1"/>
        <v>#DIV/0!</v>
      </c>
      <c r="H10" s="24">
        <f t="shared" si="1"/>
        <v>-1.8348623853211024</v>
      </c>
      <c r="I10" s="24">
        <f t="shared" si="1"/>
        <v>3.6974789915966255</v>
      </c>
      <c r="J10" s="24">
        <f t="shared" si="1"/>
        <v>2.1148036253776326</v>
      </c>
      <c r="K10" s="92">
        <f>((L$5/L$7)*100)-100</f>
        <v>0.7093121624259737</v>
      </c>
      <c r="L10" s="93"/>
    </row>
    <row r="11" spans="1:12" ht="30" customHeight="1">
      <c r="A11" s="25" t="s">
        <v>15</v>
      </c>
      <c r="B11" s="29">
        <f>((B$5/B$8)*100)-100</f>
        <v>-4.775687409551381</v>
      </c>
      <c r="C11" s="23">
        <f aca="true" t="shared" si="2" ref="C11:J11">((C$5/C$8)*100)-100</f>
        <v>-5.439330543933053</v>
      </c>
      <c r="D11" s="23">
        <f>((D$5/D$8)*100)-100</f>
        <v>-1.8115942028985472</v>
      </c>
      <c r="E11" s="23">
        <f t="shared" si="2"/>
        <v>8.97226753670472</v>
      </c>
      <c r="F11" s="23">
        <f t="shared" si="2"/>
        <v>-0.15847860538826808</v>
      </c>
      <c r="G11" s="23" t="e">
        <f t="shared" si="2"/>
        <v>#DIV/0!</v>
      </c>
      <c r="H11" s="24">
        <f t="shared" si="2"/>
        <v>-12.65306122448979</v>
      </c>
      <c r="I11" s="24">
        <f t="shared" si="2"/>
        <v>11.978221415607976</v>
      </c>
      <c r="J11" s="24">
        <f t="shared" si="2"/>
        <v>6.289308176100633</v>
      </c>
      <c r="K11" s="94">
        <f>((L$5/L$8)*100)-100</f>
        <v>12.733100233100231</v>
      </c>
      <c r="L11" s="94"/>
    </row>
    <row r="12" spans="1:13" s="4" customFormat="1" ht="18.75" customHeight="1">
      <c r="A12" s="95" t="s">
        <v>14</v>
      </c>
      <c r="B12" s="95"/>
      <c r="C12" s="95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32</v>
      </c>
      <c r="B13" s="87"/>
      <c r="C13" s="87"/>
      <c r="F13" s="90" t="s">
        <v>27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2018-02-19T07:57:51Z</dcterms:modified>
  <cp:category/>
  <cp:version/>
  <cp:contentType/>
  <cp:contentStatus/>
</cp:coreProperties>
</file>