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5" windowWidth="15480" windowHeight="859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<sst xmlns="http://schemas.openxmlformats.org/spreadsheetml/2006/main" count="70" uniqueCount="44">
  <si>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</si>
  <si>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</si>
  <si>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</si>
  <si>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</si>
  <si>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</si>
  <si>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</si>
  <si>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</si>
  <si>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</si>
  <si>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</si>
  <si>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</si>
  <si>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</si>
  <si>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</si>
  <si>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</si>
  <si>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</si>
  <si>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</si>
  <si>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</si>
  <si>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</si>
  <si>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</si>
  <si>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</si>
  <si>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</si>
  <si>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</si>
  <si>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</si>
  <si>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</si>
  <si>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</si>
  <si>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</si>
  <si>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</si>
  <si>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</si>
  <si>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</si>
  <si>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</si>
  <si>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</si>
  <si>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</si>
  <si>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</si>
  <si>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</si>
  <si>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r>
      <t>Poprzedni tydzień</t>
    </r>
    <r>
      <rPr>
        <sz val="10"/>
        <rFont val="Arial CE"/>
        <family val="2"/>
      </rPr>
      <t xml:space="preserve"> 23.11-29.11.2015 r.</t>
    </r>
  </si>
  <si>
    <t>30.11 - 06.12.2015 r.</t>
  </si>
  <si>
    <r>
      <t>Poprzedni miesiąc</t>
    </r>
    <r>
      <rPr>
        <sz val="10"/>
        <rFont val="Arial CE"/>
        <family val="2"/>
      </rPr>
      <t xml:space="preserve"> 26.10-01.11.2015 r.</t>
    </r>
  </si>
  <si>
    <r>
      <t xml:space="preserve">Rok 2014 r. </t>
    </r>
    <r>
      <rPr>
        <sz val="10"/>
        <rFont val="Arial CE"/>
        <family val="2"/>
      </rPr>
      <t xml:space="preserve"> 24.11 - 30.11.2014 r.</t>
    </r>
  </si>
  <si>
    <t xml:space="preserve">UE (zł/t)  23.11 - 29.11.2015 r.                                  </t>
  </si>
  <si>
    <t>W Polsce średnia cena wg GUS mleka za październik 2015 wynosi 116,01 PLN/100kg. Według najnowszych danych Komisji Europejskiej (KE)
w październiku 2015 r. średnia ważona cena surowca w UE - 28 wyniosła 30,49 EUR/100 kg i była o 1,9% wyższa od notowanej we wrześniu. U największego producenta mleka w UE - Niemiec - cena 100 kg mleka wzrosła o 3,9% do 29,50 EUR, u drugiego - Francji - spadła o 2,2% do 31,52 EUR, a trzeciego - Wielkiej Brytanii - wzrosła o 5,4% do 33,05 EUR. Znacząco zwiększyły się ceny w krajach, gdzie są one najniższe - na Litwie o 9,6% i na Łotwie o 3,0%. Zwiększona produkcja mleka we Wspólnocie oraz trudna sytuacja na rynku międzynarodowym powodują, że mimo
wzrostów na jesieni, ceny skupu surowca w UE, w ujęciu rocznym były jednak niższe o 13,7%, a w odniesieniu do października 2013 r. spadły o 22,6%. Roczne obniżki cen skupu mleka w Polsce były mniejsze niż u trzech pozostałych głównych producentów mleka w UE - według danych
KE wyniosły 7,6%, podczas gdy w Niemczech 16,1%, we Francji 13,0%, a w Wielkiej Brytanii 10,6%.</t>
  </si>
  <si>
    <r>
      <t>W pierwszym tygodniu grudnia 2015 aktualna cena płacona za rzepak oz. to 1659 PLN/t. Cena ta była o 7,0% większa jak przed tygodniem i 2,0% wyższa jak przed miesiącem. W porównaniu do ceny z przed roku (2014) nastąpił wzrost o 19,5%. Ceny produktów oleistych na giełdach światowych z 04.12.2015 r. /MATIF/ z terminem dostawy na III 2016 -</t>
    </r>
    <r>
      <rPr>
        <sz val="10"/>
        <color indexed="10"/>
        <rFont val="Arial CE"/>
        <family val="2"/>
      </rPr>
      <t xml:space="preserve"> </t>
    </r>
    <r>
      <rPr>
        <b/>
        <sz val="10"/>
        <rFont val="Arial CE"/>
        <family val="2"/>
      </rPr>
      <t xml:space="preserve">381,00 </t>
    </r>
    <r>
      <rPr>
        <sz val="10"/>
        <rFont val="Arial CE"/>
        <family val="2"/>
      </rPr>
      <t xml:space="preserve">(EUR/t), na V 2016 - </t>
    </r>
    <r>
      <rPr>
        <b/>
        <sz val="10"/>
        <rFont val="Arial CE"/>
        <family val="2"/>
      </rPr>
      <t>380,50</t>
    </r>
    <r>
      <rPr>
        <sz val="10"/>
        <rFont val="Arial CE"/>
        <family val="2"/>
      </rPr>
      <t xml:space="preserve"> (EUR/t) za rzepak. Eksperci Międzynarodowej Rady Zbożowej (MRZ) w swoim ostatnim raporcie skorygowali w górę prognozy zbiorów soi w bieżącym sezonie 2015/16 do 321 mln t. Jeśli ta prognoza
się zrealizuje, produkcja soi utrzyma się na rekordowo wysokim poziomie, takim samym jak w sezonie minionym.</t>
    </r>
  </si>
  <si>
    <t>Pojawienie się nowych ognisk ptasiej grypy na terenie UE spowodowało przedłużenie obowiązywania specjalnych środków ochronnych w UE. Jak podaje Agra Europe zachorowania na ptasią grypę, które wykryto we Francji i innych krajach w Europie, spowodowały wzmożone działania służb weterynaryjnych. W rezultacie cztery obowiązujące do końca br. środki tymczasowe zostały, decyzją KE oraz krajów członkowskich, wydłużone do końca 2017 r. W tym względzie decyzja 2005/734/WE ustanawia środki bezpieczeństwa biologicznego w celu zmniejszenia ryzyka przeniesienia wysoce zjadliwej ptasiej grypy podtypu H5N1 z ptaków, które żyją na wolności, na drób. Przewidziany jest również system wczesnego wykrywania na obszarach szczególnego ryzyka wystąpienia grypy. Kolejna decyzja 2006/415/WE określa środki ochronne, które mają być wprowadzone w krajach dotkniętych ptasią grypą podtypu H5N1. Warto przypomnieć, że pod koniec listopada br. odkryto nowe ogniska ptasiej grypy podtypu H5N1 na fermie drobiu w południowo-zachodnim regionie Francji.</t>
  </si>
  <si>
    <t>W dniach 30.11-06.12.2015 r. na krajowym rynku średnia cena żywca wieprzowego wyniosła 3,74 PLN/kg i była o 0,8% wyższa jak przed tygodniem i 13,4% niższa jak przed miesiącem. W odniesieniu do notowań sprzed roku średnia cena tego żywca była o 13,8% niższa. Za żywiec wołowy płacono w skupie średnio 6,14 PLN/kg wobec 6,06 PLN/kg jak w poprzednim tygodniu. Jednocześnie było to o 2,0% więcej niż miesiąc wcześniej i o 8,1% więcej niż przed rokiem. Średnia cena drobiu w pierwszym tygodniu grudnia br. wyniosła 3,21 PLN/kg i była o 1,2% niższa jak przed tygodniem i niższa o 7,2% jak przed miesiącem. W odniesieniu do notowań sprzed roku cena ta uległa zmianie i była niższa o 7,2%.</t>
  </si>
  <si>
    <t xml:space="preserve">W pierwszym tygodniu grudnia br. tj. w dniach 30.11-06.12.2015 r. średnia cena pszenicy konsumpcyjnej wyniosła 689 PLN/t i była o 0,7% niższa jak przed tygodniem i o 2,4% wyższa jak przed miesiącem. Za pszenicę paszową można było uzyskać przeciętnie cenę 697 PLN/t tj. o 0,3% mniej jak przed tygodniem i o 1,9% więcej jak przed miesiącem. W odniesieniu do notowań sprzed roku zboża te były odpowiednio o 1,5% wyższe i o 1,9% wyższe. Średnia cena żyta paszowego w badanym okresie wyniosła 549 PLN/t i była o 0,2% niższa jak przed tygodniem, natomiast o 4,2% była wyższa jak przed miesiącem. Jednocześnie cena ziarna była o 5,2% wyższa jak przed rokiem. Przeciętna cena jęczmienia paszowego w pierwszym tygodniu grudnia 2015 r. uległa korzystnej zmianie - 623 PLN/t. Cena ta była o 1,3% wyższa jak tydzień temu, 3,8% wyższa jak miesiąc temu oraz o 4,4% wyższa jak w porównywalnym okresie 2014 r. W porównaniu z poprzednim tygodniem znowu nastąpiła korekta ceny kukurydzy. Przeciętna cena skupu tego zboża kształtowała się na poziomie 688 PLN/t, tj. o 0,9% wyższa jak tydzień wcześniej. Jednocześnie cena ziarna była o 5,7% wyższa jak przed miesiącem oraz o 24,6% wyższa jak rok wcześniej. </t>
  </si>
  <si>
    <t>Przeciętna cena pszenicy konsumpcyjnej w Polsce w listopadzie br., według danych MRiRW, wyniosła 687 zł/t i była 14 zł/t (2,0%) większa niż w październiku. Stosunkowo duże wzrosty (+31 zł/t) zanotowano w województwach centralnych i wschodnich, niewielkie w północnych i zachodnich
(+10 zł/t), a najmniejsze w południowych (+5 zł/t). Bardzo interesująco przedstawia się natomiast porównanie tych cen w relacji rocznej. Otóż, przeciętnie w kraju pszenica konsumpcyjna w listopadzie tego roku była o 15 zł/t (2,2%) droższa niż w listopadzie 2014 r. Prawdopodobnie,
przynajmniej częściowo, wyższa cena spowodowana jest przeciętnie lepszą jakością pszenicy zebranej w tym roku. Ciekawa jest jednak dynamika cen w rozkładzie regionalnym. W województwach południowych w analizowanym okresie pszenica konsumpcyjna podrożała aż o 54 zł/t. Jednocześnie w województwach północnych i zachodnich cena wzrosła jedynie o 7 zł/t, a w województwach centralnych i wschodnich obniżyła się o 10 zł/t. Naszym zdaniem możliwe jest, że mniejsze znaczenie eksportu za pośrednictwem portów dla zagospodarowania krajowej podaży pszenicy w bieżącym sezonie, spowodowało zmniejszenie różnic w cenach pomiędzy południem a centrum i północą.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</si>
</sst>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2" xfId="0" applyNumberFormat="1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4" fillId="0" borderId="27" xfId="0" applyNumberFormat="1" applyFont="1" applyFill="1" applyBorder="1" applyAlignment="1">
      <alignment horizontal="lef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5" t="s">
        <v>26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4" ht="23.25" customHeight="1">
      <c r="A2" s="51" t="s">
        <v>16</v>
      </c>
      <c r="B2" s="43" t="s">
        <v>4</v>
      </c>
      <c r="C2" s="43"/>
      <c r="D2" s="43"/>
      <c r="E2" s="43"/>
      <c r="F2" s="43"/>
      <c r="G2" s="43"/>
      <c r="H2" s="11" t="s">
        <v>7</v>
      </c>
      <c r="I2" s="50" t="s">
        <v>25</v>
      </c>
      <c r="J2" s="50"/>
      <c r="K2" s="50"/>
      <c r="L2" s="44" t="s">
        <v>13</v>
      </c>
      <c r="M2" s="44"/>
      <c r="N2" s="5"/>
    </row>
    <row r="3" spans="1:15" ht="36">
      <c r="A3" s="52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59" t="s">
        <v>6</v>
      </c>
      <c r="M3" s="59"/>
      <c r="N3" s="6"/>
      <c r="O3" s="1"/>
    </row>
    <row r="4" spans="1:14" ht="30" customHeight="1">
      <c r="A4" s="37" t="s">
        <v>34</v>
      </c>
      <c r="B4" s="9">
        <v>689</v>
      </c>
      <c r="C4" s="2">
        <v>697</v>
      </c>
      <c r="D4" s="9">
        <v>549</v>
      </c>
      <c r="E4" s="2">
        <v>623</v>
      </c>
      <c r="F4" s="2">
        <v>688</v>
      </c>
      <c r="G4" s="9"/>
      <c r="H4" s="3">
        <v>1659</v>
      </c>
      <c r="I4" s="39">
        <v>3.74</v>
      </c>
      <c r="J4" s="39">
        <v>6.14</v>
      </c>
      <c r="K4" s="10">
        <v>3.21</v>
      </c>
      <c r="L4" s="57">
        <v>42278</v>
      </c>
      <c r="M4" s="60">
        <v>116.01</v>
      </c>
      <c r="N4" s="5"/>
    </row>
    <row r="5" spans="1:14" ht="29.25" customHeight="1">
      <c r="A5" s="38" t="s">
        <v>33</v>
      </c>
      <c r="B5" s="9">
        <v>694</v>
      </c>
      <c r="C5" s="2">
        <v>699</v>
      </c>
      <c r="D5" s="9">
        <v>550</v>
      </c>
      <c r="E5" s="2">
        <v>615</v>
      </c>
      <c r="F5" s="2">
        <v>682</v>
      </c>
      <c r="G5" s="9"/>
      <c r="H5" s="3">
        <v>1551</v>
      </c>
      <c r="I5" s="39">
        <v>3.71</v>
      </c>
      <c r="J5" s="39">
        <v>6.06</v>
      </c>
      <c r="K5" s="10">
        <v>3.25</v>
      </c>
      <c r="L5" s="58"/>
      <c r="M5" s="61"/>
      <c r="N5" s="5"/>
    </row>
    <row r="6" spans="1:14" ht="30" customHeight="1">
      <c r="A6" s="38" t="s">
        <v>35</v>
      </c>
      <c r="B6" s="9">
        <v>673</v>
      </c>
      <c r="C6" s="2">
        <v>684</v>
      </c>
      <c r="D6" s="9">
        <v>527</v>
      </c>
      <c r="E6" s="2">
        <v>600</v>
      </c>
      <c r="F6" s="2">
        <v>651</v>
      </c>
      <c r="G6" s="9"/>
      <c r="H6" s="3">
        <v>1627</v>
      </c>
      <c r="I6" s="39">
        <v>4.32</v>
      </c>
      <c r="J6" s="39">
        <v>6.02</v>
      </c>
      <c r="K6" s="10">
        <v>3.46</v>
      </c>
      <c r="L6" s="31">
        <v>42248</v>
      </c>
      <c r="M6" s="7">
        <v>111.98</v>
      </c>
      <c r="N6" s="5"/>
    </row>
    <row r="7" spans="1:14" ht="30" customHeight="1">
      <c r="A7" s="25" t="s">
        <v>36</v>
      </c>
      <c r="B7" s="9">
        <v>679</v>
      </c>
      <c r="C7" s="2">
        <v>684</v>
      </c>
      <c r="D7" s="9">
        <v>522</v>
      </c>
      <c r="E7" s="2">
        <v>597</v>
      </c>
      <c r="F7" s="2">
        <v>552</v>
      </c>
      <c r="G7" s="9"/>
      <c r="H7" s="3">
        <v>1388</v>
      </c>
      <c r="I7" s="35">
        <v>4.34</v>
      </c>
      <c r="J7" s="10">
        <v>5.68</v>
      </c>
      <c r="K7" s="10">
        <v>3.46</v>
      </c>
      <c r="L7" s="31">
        <v>41913</v>
      </c>
      <c r="M7" s="36">
        <v>124.63</v>
      </c>
      <c r="N7" s="5"/>
    </row>
    <row r="8" spans="1:14" ht="30" customHeight="1">
      <c r="A8" s="25" t="s">
        <v>23</v>
      </c>
      <c r="B8" s="30">
        <f aca="true" t="shared" si="0" ref="B8:K8">((B$4/B$5)*100)-100</f>
        <v>-0.720461095100859</v>
      </c>
      <c r="C8" s="16">
        <f t="shared" si="0"/>
        <v>-0.2861230329041575</v>
      </c>
      <c r="D8" s="16">
        <f t="shared" si="0"/>
        <v>-0.18181818181818699</v>
      </c>
      <c r="E8" s="16">
        <f t="shared" si="0"/>
        <v>1.3008130081300777</v>
      </c>
      <c r="F8" s="16">
        <f t="shared" si="0"/>
        <v>0.8797653958944238</v>
      </c>
      <c r="G8" s="16" t="e">
        <f t="shared" si="0"/>
        <v>#DIV/0!</v>
      </c>
      <c r="H8" s="17">
        <f t="shared" si="0"/>
        <v>6.96324951644101</v>
      </c>
      <c r="I8" s="18">
        <f t="shared" si="0"/>
        <v>0.8086253369272214</v>
      </c>
      <c r="J8" s="18">
        <f t="shared" si="0"/>
        <v>1.3201320132013166</v>
      </c>
      <c r="K8" s="18">
        <f t="shared" si="0"/>
        <v>-1.2307692307692406</v>
      </c>
      <c r="L8" s="55" t="s">
        <v>8</v>
      </c>
      <c r="M8" s="56"/>
      <c r="N8" s="5"/>
    </row>
    <row r="9" spans="1:14" ht="30" customHeight="1">
      <c r="A9" s="25" t="s">
        <v>28</v>
      </c>
      <c r="B9" s="30">
        <f aca="true" t="shared" si="1" ref="B9:K9">((B$4/B$6)*100)-100</f>
        <v>2.3774145616641817</v>
      </c>
      <c r="C9" s="16">
        <f t="shared" si="1"/>
        <v>1.9005847953216488</v>
      </c>
      <c r="D9" s="16">
        <f t="shared" si="1"/>
        <v>4.1745730550284605</v>
      </c>
      <c r="E9" s="16">
        <f t="shared" si="1"/>
        <v>3.8333333333333286</v>
      </c>
      <c r="F9" s="16">
        <f t="shared" si="1"/>
        <v>5.683563748079877</v>
      </c>
      <c r="G9" s="16" t="e">
        <f t="shared" si="1"/>
        <v>#DIV/0!</v>
      </c>
      <c r="H9" s="17">
        <f t="shared" si="1"/>
        <v>1.9668100799016486</v>
      </c>
      <c r="I9" s="18">
        <f t="shared" si="1"/>
        <v>-13.425925925925924</v>
      </c>
      <c r="J9" s="18">
        <f t="shared" si="1"/>
        <v>1.993355481727562</v>
      </c>
      <c r="K9" s="18">
        <f t="shared" si="1"/>
        <v>-7.225433526011557</v>
      </c>
      <c r="L9" s="53">
        <f>((M$4/M$6)*100)-100</f>
        <v>3.5988569387390754</v>
      </c>
      <c r="M9" s="54"/>
      <c r="N9" s="5"/>
    </row>
    <row r="10" spans="1:14" ht="30" customHeight="1">
      <c r="A10" s="25" t="s">
        <v>29</v>
      </c>
      <c r="B10" s="30">
        <f aca="true" t="shared" si="2" ref="B10:K10">((B$4/B$7)*100)-100</f>
        <v>1.4727540500736325</v>
      </c>
      <c r="C10" s="16">
        <f t="shared" si="2"/>
        <v>1.9005847953216488</v>
      </c>
      <c r="D10" s="16">
        <f t="shared" si="2"/>
        <v>5.172413793103445</v>
      </c>
      <c r="E10" s="16">
        <f t="shared" si="2"/>
        <v>4.355108877721946</v>
      </c>
      <c r="F10" s="16">
        <f t="shared" si="2"/>
        <v>24.637681159420282</v>
      </c>
      <c r="G10" s="16" t="e">
        <f t="shared" si="2"/>
        <v>#DIV/0!</v>
      </c>
      <c r="H10" s="17">
        <f t="shared" si="2"/>
        <v>19.524495677233418</v>
      </c>
      <c r="I10" s="18">
        <f t="shared" si="2"/>
        <v>-13.824884792626719</v>
      </c>
      <c r="J10" s="18">
        <f t="shared" si="2"/>
        <v>8.098591549295776</v>
      </c>
      <c r="K10" s="18">
        <f t="shared" si="2"/>
        <v>-7.225433526011557</v>
      </c>
      <c r="L10" s="53">
        <f>((M$4/M$7)*100)-100</f>
        <v>-6.916472759367721</v>
      </c>
      <c r="M10" s="54"/>
      <c r="N10" s="5"/>
    </row>
    <row r="11" spans="1:14" ht="30" customHeight="1">
      <c r="A11" s="25" t="s">
        <v>37</v>
      </c>
      <c r="B11" s="40">
        <v>711</v>
      </c>
      <c r="C11" s="41">
        <v>670</v>
      </c>
      <c r="D11" s="42" t="s">
        <v>18</v>
      </c>
      <c r="E11" s="41">
        <v>663</v>
      </c>
      <c r="F11" s="41">
        <v>685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7" t="s">
        <v>18</v>
      </c>
      <c r="M11" s="48"/>
      <c r="N11" s="5"/>
    </row>
    <row r="12" spans="1:11" ht="12" customHeight="1">
      <c r="A12" s="95" t="s">
        <v>32</v>
      </c>
      <c r="B12" s="95"/>
      <c r="K12" t="s">
        <v>25</v>
      </c>
    </row>
    <row r="13" spans="1:13" ht="14.2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17.75" customHeight="1">
      <c r="A14" s="62" t="s">
        <v>30</v>
      </c>
      <c r="B14" s="64" t="s">
        <v>42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6"/>
      <c r="O14" s="27"/>
    </row>
    <row r="15" spans="1:15" ht="117.75" customHeight="1" thickBot="1">
      <c r="A15" s="63"/>
      <c r="B15" s="67" t="s">
        <v>43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/>
      <c r="O15" s="26"/>
    </row>
    <row r="16" spans="1:15" ht="69" customHeight="1">
      <c r="A16" s="62" t="s">
        <v>21</v>
      </c>
      <c r="B16" s="76" t="s">
        <v>41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O16" s="28"/>
    </row>
    <row r="17" spans="1:15" ht="109.5" customHeight="1" thickBot="1">
      <c r="A17" s="63"/>
      <c r="B17" s="79" t="s">
        <v>40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O17" s="26"/>
    </row>
    <row r="18" spans="1:15" ht="68.25" customHeight="1">
      <c r="A18" s="72" t="s">
        <v>20</v>
      </c>
      <c r="B18" s="74" t="s">
        <v>39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5"/>
      <c r="O18" s="26"/>
    </row>
    <row r="19" spans="1:15" ht="111.75" customHeight="1" thickBot="1">
      <c r="A19" s="73"/>
      <c r="B19" s="82" t="s">
        <v>38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ht="12.75">
      <c r="O22" s="26"/>
    </row>
    <row r="23" spans="2:17" ht="12.7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ht="12.75">
      <c r="O24" s="26"/>
    </row>
    <row r="25" ht="12.75">
      <c r="O25" s="26"/>
    </row>
    <row r="26" ht="12.75">
      <c r="O26" s="26"/>
    </row>
    <row r="27" ht="12.75">
      <c r="O27" s="26"/>
    </row>
    <row r="28" ht="12.75">
      <c r="O28" s="26"/>
    </row>
    <row r="29" ht="12.75"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B23:Q23"/>
    <mergeCell ref="A18:A19"/>
    <mergeCell ref="B18:M18"/>
    <mergeCell ref="B16:M16"/>
    <mergeCell ref="B17:M17"/>
    <mergeCell ref="B19:M19"/>
    <mergeCell ref="A16:A17"/>
    <mergeCell ref="L4:L5"/>
    <mergeCell ref="A12:B12"/>
    <mergeCell ref="L3:M3"/>
    <mergeCell ref="M4:M5"/>
    <mergeCell ref="A14:A15"/>
    <mergeCell ref="B14:M14"/>
    <mergeCell ref="B15:M15"/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0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87" t="s">
        <v>16</v>
      </c>
      <c r="B3" s="43" t="s">
        <v>4</v>
      </c>
      <c r="C3" s="43"/>
      <c r="D3" s="43"/>
      <c r="E3" s="43"/>
      <c r="F3" s="43"/>
      <c r="G3" s="43"/>
      <c r="H3" s="50" t="s">
        <v>5</v>
      </c>
      <c r="I3" s="50"/>
      <c r="J3" s="50"/>
      <c r="K3" s="44" t="s">
        <v>13</v>
      </c>
      <c r="L3" s="44"/>
    </row>
    <row r="4" spans="1:12" ht="35.25" customHeight="1">
      <c r="A4" s="88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59" t="s">
        <v>6</v>
      </c>
      <c r="L4" s="59"/>
    </row>
    <row r="5" spans="1:12" ht="30" customHeight="1">
      <c r="A5" s="37" t="s">
        <v>34</v>
      </c>
      <c r="B5" s="9">
        <v>687</v>
      </c>
      <c r="C5" s="2">
        <v>705</v>
      </c>
      <c r="D5" s="2">
        <v>550</v>
      </c>
      <c r="E5" s="2">
        <v>621</v>
      </c>
      <c r="F5" s="9">
        <v>690</v>
      </c>
      <c r="G5" s="9"/>
      <c r="H5" s="35">
        <v>3.74</v>
      </c>
      <c r="I5" s="35">
        <v>5.5</v>
      </c>
      <c r="J5" s="10">
        <v>3.26</v>
      </c>
      <c r="K5" s="57">
        <v>42278</v>
      </c>
      <c r="L5" s="60">
        <v>121.31</v>
      </c>
    </row>
    <row r="6" spans="1:12" ht="30" customHeight="1">
      <c r="A6" s="38" t="s">
        <v>33</v>
      </c>
      <c r="B6" s="9">
        <v>688</v>
      </c>
      <c r="C6" s="2">
        <v>707</v>
      </c>
      <c r="D6" s="2">
        <v>550</v>
      </c>
      <c r="E6" s="2">
        <v>614</v>
      </c>
      <c r="F6" s="9">
        <v>677</v>
      </c>
      <c r="G6" s="9"/>
      <c r="H6" s="35">
        <v>3.74</v>
      </c>
      <c r="I6" s="35">
        <v>5.48</v>
      </c>
      <c r="J6" s="10">
        <v>3.34</v>
      </c>
      <c r="K6" s="58"/>
      <c r="L6" s="61"/>
    </row>
    <row r="7" spans="1:12" ht="30" customHeight="1">
      <c r="A7" s="38" t="s">
        <v>35</v>
      </c>
      <c r="B7" s="9">
        <v>671</v>
      </c>
      <c r="C7" s="2">
        <v>694</v>
      </c>
      <c r="D7" s="2">
        <v>528</v>
      </c>
      <c r="E7" s="2">
        <v>603</v>
      </c>
      <c r="F7" s="9">
        <v>644</v>
      </c>
      <c r="G7" s="9"/>
      <c r="H7" s="35">
        <v>4.37</v>
      </c>
      <c r="I7" s="35">
        <v>5.36</v>
      </c>
      <c r="J7" s="10">
        <v>3.53</v>
      </c>
      <c r="K7" s="31">
        <v>42248</v>
      </c>
      <c r="L7" s="7">
        <v>117.16</v>
      </c>
    </row>
    <row r="8" spans="1:12" ht="28.5" customHeight="1">
      <c r="A8" s="25" t="s">
        <v>36</v>
      </c>
      <c r="B8" s="9">
        <v>694</v>
      </c>
      <c r="C8" s="2">
        <v>706</v>
      </c>
      <c r="D8" s="2">
        <v>529</v>
      </c>
      <c r="E8" s="2">
        <v>597</v>
      </c>
      <c r="F8" s="9">
        <v>561</v>
      </c>
      <c r="G8" s="9"/>
      <c r="H8" s="35">
        <v>4.41</v>
      </c>
      <c r="I8" s="10">
        <v>5.31</v>
      </c>
      <c r="J8" s="10">
        <v>3.54</v>
      </c>
      <c r="K8" s="31">
        <v>41913</v>
      </c>
      <c r="L8" s="36">
        <v>126.23</v>
      </c>
    </row>
    <row r="9" spans="1:12" ht="30" customHeight="1">
      <c r="A9" s="25" t="s">
        <v>23</v>
      </c>
      <c r="B9" s="29">
        <f aca="true" t="shared" si="0" ref="B9:J9">((B$5/B$6)*100)-100</f>
        <v>-0.1453488372092977</v>
      </c>
      <c r="C9" s="23">
        <f t="shared" si="0"/>
        <v>-0.2828854314002882</v>
      </c>
      <c r="D9" s="23">
        <f t="shared" si="0"/>
        <v>0</v>
      </c>
      <c r="E9" s="23">
        <f t="shared" si="0"/>
        <v>1.1400651465798006</v>
      </c>
      <c r="F9" s="23">
        <f t="shared" si="0"/>
        <v>1.920236336779908</v>
      </c>
      <c r="G9" s="23" t="e">
        <f t="shared" si="0"/>
        <v>#DIV/0!</v>
      </c>
      <c r="H9" s="24">
        <f t="shared" si="0"/>
        <v>0</v>
      </c>
      <c r="I9" s="24">
        <f t="shared" si="0"/>
        <v>0.3649635036496335</v>
      </c>
      <c r="J9" s="24">
        <f t="shared" si="0"/>
        <v>-2.3952095808383262</v>
      </c>
      <c r="K9" s="84" t="s">
        <v>8</v>
      </c>
      <c r="L9" s="85"/>
    </row>
    <row r="10" spans="1:12" ht="30" customHeight="1">
      <c r="A10" s="25" t="s">
        <v>24</v>
      </c>
      <c r="B10" s="29">
        <f aca="true" t="shared" si="1" ref="B10:J10">((B$5/B$7)*100)-100</f>
        <v>2.384500745156487</v>
      </c>
      <c r="C10" s="23">
        <f t="shared" si="1"/>
        <v>1.5850144092218983</v>
      </c>
      <c r="D10" s="23">
        <f t="shared" si="1"/>
        <v>4.166666666666671</v>
      </c>
      <c r="E10" s="23">
        <f t="shared" si="1"/>
        <v>2.985074626865682</v>
      </c>
      <c r="F10" s="23">
        <f t="shared" si="1"/>
        <v>7.142857142857139</v>
      </c>
      <c r="G10" s="23" t="e">
        <f t="shared" si="1"/>
        <v>#DIV/0!</v>
      </c>
      <c r="H10" s="24">
        <f t="shared" si="1"/>
        <v>-14.416475972540042</v>
      </c>
      <c r="I10" s="24">
        <f t="shared" si="1"/>
        <v>2.611940298507463</v>
      </c>
      <c r="J10" s="24">
        <f t="shared" si="1"/>
        <v>-7.648725212464598</v>
      </c>
      <c r="K10" s="91">
        <f>((L$5/L$7)*100)-100</f>
        <v>3.5421645612837125</v>
      </c>
      <c r="L10" s="92"/>
    </row>
    <row r="11" spans="1:12" ht="30" customHeight="1">
      <c r="A11" s="25" t="s">
        <v>15</v>
      </c>
      <c r="B11" s="29">
        <f>((B$5/B$8)*100)-100</f>
        <v>-1.0086455331412054</v>
      </c>
      <c r="C11" s="23">
        <f aca="true" t="shared" si="2" ref="C11:J11">((C$5/C$8)*100)-100</f>
        <v>-0.14164305949007883</v>
      </c>
      <c r="D11" s="23">
        <f>((D$5/D$8)*100)-100</f>
        <v>3.9697542533081247</v>
      </c>
      <c r="E11" s="23">
        <f t="shared" si="2"/>
        <v>4.0201005025125625</v>
      </c>
      <c r="F11" s="23">
        <f t="shared" si="2"/>
        <v>22.994652406417117</v>
      </c>
      <c r="G11" s="23" t="e">
        <f t="shared" si="2"/>
        <v>#DIV/0!</v>
      </c>
      <c r="H11" s="24">
        <f t="shared" si="2"/>
        <v>-15.192743764172334</v>
      </c>
      <c r="I11" s="24">
        <f t="shared" si="2"/>
        <v>3.5781544256120696</v>
      </c>
      <c r="J11" s="24">
        <f t="shared" si="2"/>
        <v>-7.909604519774021</v>
      </c>
      <c r="K11" s="93">
        <f>((L$5/L$8)*100)-100</f>
        <v>-3.897647152024092</v>
      </c>
      <c r="L11" s="93"/>
    </row>
    <row r="12" spans="1:13" s="4" customFormat="1" ht="18.75" customHeight="1">
      <c r="A12" s="94" t="s">
        <v>14</v>
      </c>
      <c r="B12" s="94"/>
      <c r="C12" s="94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6" t="s">
        <v>32</v>
      </c>
      <c r="B13" s="86"/>
      <c r="C13" s="86"/>
      <c r="F13" s="89" t="s">
        <v>27</v>
      </c>
      <c r="G13" s="89"/>
      <c r="H13" s="89"/>
      <c r="I13" s="89"/>
      <c r="J13" s="89"/>
      <c r="K13" s="89"/>
      <c r="L13" s="89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2015-12-16T07:51:25Z</dcterms:modified>
  <cp:category/>
  <cp:version/>
  <cp:contentType/>
  <cp:contentStatus/>
</cp:coreProperties>
</file>