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<sst xmlns="http://schemas.openxmlformats.org/spreadsheetml/2006/main" count="70" uniqueCount="44">
  <si>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</si>
  <si>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</si>
  <si>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</si>
  <si>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</si>
  <si>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</si>
  <si>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</si>
  <si>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</si>
  <si>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</si>
  <si>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</si>
  <si>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</si>
  <si>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</si>
  <si>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</si>
  <si>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</si>
  <si>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</si>
  <si>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</si>
  <si>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</si>
  <si>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</si>
  <si>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</si>
  <si>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</si>
  <si>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</si>
  <si>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</si>
  <si>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</si>
  <si>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</si>
  <si>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</si>
  <si>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</si>
  <si>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</si>
  <si>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</si>
  <si>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</si>
  <si>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</si>
  <si>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</si>
  <si>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</si>
  <si>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</si>
  <si>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</si>
  <si>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22.06-28.06.2015 r.</t>
    </r>
  </si>
  <si>
    <t>29.06 - 05.07.2015 r.</t>
  </si>
  <si>
    <r>
      <t>Poprzedni miesiąc</t>
    </r>
    <r>
      <rPr>
        <sz val="10"/>
        <rFont val="Arial CE"/>
        <family val="2"/>
      </rPr>
      <t xml:space="preserve"> 25.05-31.05.2015 r.</t>
    </r>
  </si>
  <si>
    <r>
      <t xml:space="preserve">Rok 2014 r. </t>
    </r>
    <r>
      <rPr>
        <sz val="10"/>
        <rFont val="Arial CE"/>
        <family val="2"/>
      </rPr>
      <t xml:space="preserve"> 23.06 - 29.06.2014 r.</t>
    </r>
  </si>
  <si>
    <t xml:space="preserve">UE (zł/t)  22.06 - 28.06.2015 r.                                  </t>
  </si>
  <si>
    <r>
      <t>W ostatnim tygodniu czerwca 2015 aktualna cena płacona za rzepak oz. to 1611 PLN/t. Cena ta była o 3,1% niższa niż przed tygodniem i 2,4% wyższa niż przed miesiącem. W porównaniu do ceny z przed roku (2014) nastąpił wzrost o 0,9%. Ceny produktów oleistych na giełdach światowych z 03.07.2015 r. /MATIF/ z terminem dostawy na VIII 2015 -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394,25</t>
    </r>
    <r>
      <rPr>
        <sz val="10"/>
        <rFont val="Arial"/>
        <family val="2"/>
      </rPr>
      <t xml:space="preserve"> (EUR/t), na XI 2015 - </t>
    </r>
    <r>
      <rPr>
        <b/>
        <sz val="10"/>
        <rFont val="Arial"/>
        <family val="2"/>
      </rPr>
      <t>398,25</t>
    </r>
    <r>
      <rPr>
        <sz val="10"/>
        <rFont val="Arial"/>
        <family val="2"/>
      </rPr>
      <t xml:space="preserve"> (EUR/t) za rzepak. Wg autorów raportu, światowa produkcja śrut oleistych w 2024 r. będzie o 23% większa (tj. o prawie 66 mln t) niż przeciętnie w latach 2012-2014 i osiągnie poziom blisko 355 mln t. Warto zauważyć, że w porównaniu z poprzednią dekadą tempo wzrostu produkcji wyraźnie wyhamuje. W najbliższym dziesięcioleciu będzie się ona zwiększać średniorocznie o 1,6% wobec 3,5% w ostatniej dekadzie. Spowolnienie produkcji będzie mieć związek z przewidywanym wyhamowaniem wzrostu konsumpcji mięsa, jak również z większym - niż jeszcze kilka lat temu - wykorzystaniem surowców wysokobiałkowych w paszach, zwłaszcza w niektórych krajach rozwijających się, np. w Chinach.</t>
    </r>
  </si>
  <si>
    <t>W Polsce średnia cena wg GUS mleka za maj 2015 wynosi 115,01 PLN/100kg. Jak wskazuje FAO w najnowszym raporcie Agricultural Outlook, produkcja mleka na świecie do 2024 r. powinna zwiększyć się w porównaniu z wolumenem odnotowanym w latach 2012-2014 o 23%. W rezultacie łącznie na świecie w 2024 r. zostanie wyprodukowane ok. 175 mln t mleka więcej niż średnio w latach 2012-2014. Oznacza to, że średniorocznie wolumen produkcji będzie zwiększać się o 1,8%. Jest to nieco niższa dynamika niż odnotowana w poprzedniej dekadzie, czyli 1,9%. Wzrost ten
napędzany będzie głównie przez kraje rozwijające się, a dominującym regionem wzrostu produkcji pozostanie Azja. Biorąc pod uwagę zmiany w strukturze pogłowia krów, FAO spodziewa się spadków liczebności krów w krajach rozwiniętych, z kolei wzrost pogłowia w krajach rozwijających się
w kolejnej dekadzie wyhamuje. Co więcej, w krajach rozwijających się wzrostowi pogłowia towarzyszyć będzie wzrost wydajności produkcji mleka w przeliczeniu na krowę.</t>
  </si>
  <si>
    <t>Jak wskazują eksperci z FAO i OECD, w najnowszym raporcie ”Agricultural Outlook 2015-2024”, ceny mięsa na rynkach światowych powinny utrzymać się na poziomie niższym od obserwowanego w 2014 r. Niemniej wzrost konsumpcji mięsa na rynkach światowych będzie najprawdo-podobniej wspierać utrzymanie się cen na korzystnym poziomie w stosunku do cen pasz. Korzystne perspektywy powinny dotyczyć głównie sektora wieprzowiny i drobiu. Z kolei w ujęciu regionalnym to głównie Ameryka Północna i Południowa będzie napędzać wzrost produkcji. Taka sytuacja wynika z prognozowanej przez FAO intensyfikacji produkcji zbóż i pasz w tym regionie oraz zwiększeniu udziału białka w paszy dla zwierząt, co będzie z kolei wykorzystywane w budowaniu przewagi konkurencyjnej w produkcji mięsa. Jak wskazują FAO i OECD światowa produkcja powinna w okresie 2015-2024 zwiększyć się o 51 mln t, czyli nieco powyżej wolumenu wzrostu odnotowanego w poprzedniej dekadzie.</t>
  </si>
  <si>
    <t>Według FAO i OECD światowa produkcja zbóż w 2024 r. ma być o 14% większa niż w okresie bazowym, czyli przeciętnie w latach 2012-14. Z trzech analizowanych kategorii zbóż, najbardziej wzrosnąć ma produkcja zbóż paszowych (w tym głównie kukurydzy), bo o 15%. Minimalnie mniej produkcja ryżu (o 14%), a stosunkowo najwolniej produkcja pszenicy (o 12%). Tak jak w przeszłości, wzrost produkcji będzie wynikał w głównej mierze ze zwiększania się przeciętnych plonów. Najbardziej widoczne to będzie w przypadku ryżu. W przypadku pszenicy oczekuje się 2-procentowego zwiększenia areału i 10-procentowego zwiększenia plonów. Z kolei w przypadku zbóż paszowych powierzchnia uprawy ma zwiększyć się w stosunkowo dużym stopniu bo o 5%, podczas gdy wzrost plonów prognozowany jest na 10%.</t>
  </si>
  <si>
    <t>W dniach 29.06-05.07.2015 r. na krajowym rynku średnia cena żywca wieprzowego wyniosła 4,31 PLN/kg i była o 3,4% niższa jak przed tygodniem i 1,4% niższa jak przed miesiącem. W odniesieniu do notowań sprzed roku średnia cena tego żywca była o 21,6% niższa. Za żywiec wołowy płacono w skupie średnio 6,14 PLN/kg wobec 6,25 PLN/kg jak w poprzednim tygodniu. Jednocześnie było to o 0,5% mniej niż miesiąc wcześniej i o 4,2% więcej niż przed rokiem. Średnia cena drobiu w ostatnim tygodniu czerwca br. wyniosła 3,58 PLN/kg i była o 2,7% niższa jak przed tygodniem i wyższa o 1,7% jak przed miesiącem. W odniesieniu do notowań sprzed roku cena ta uległa zmianie i była niższa o 8,7%.</t>
  </si>
  <si>
    <t xml:space="preserve">W ostatnim tygodniu czerwca br. tj. w dniach 29.06-05.07.2015 r. średnia cena pszenicy konsumpcyjnej wyniosła 701 PLN/t i była o 4,6% wyższa niż przed tygodniem i 3,4% wyższa jak przed miesiącem. Za pszenicę paszową można było uzyskać przeciętnie cenę 696 PLN/t tj. o 4,7% więcej niż przed tygodniem i 6,9% więcej niż przed miesiącem. W odniesieniu do notowań sprzed roku zboża te były odpowiednio o 8,4% tańsze i 8,4% tańsze. Średnia cena żyta paszowego w badanym okresie wyniosła 497 PLN/t i była o 2,5% wyższa niż przed tygodniem, natomiast o 2,1% wyższa niż przed miesiącem. Jednocześnie ziarno to było o 15,8% niższe niż przed rokiem. Przeciętna cena jęczmienia paszowego w ostatnim tygodniu czerwca 2015 r. uległa nie korzystnej zmianie - 558 PLN/t. Cena ta była o 0,5% niższa niż tydzień temu, 1,6% wyższa niż miesiąc temu oraz o 20,2% niższa niż w porównywalnym okresie 2014 r. W porównaniu z poprzednim tygodniem znowu nastąpiła korekta ceny kukurydzy. Przeciętna cena skupu tego zboża kształtowała się na poziomie 586 PLN/t, tj. o 1,6% wyższa niż tydzień wcześniej. Jednocześnie cena ziarna była o 3,7% wyższa jak przed miesiącem oraz o 18,8% niższa niż rok wcześniej.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</si>
</sst>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7" xfId="0" applyNumberFormat="1" applyFont="1" applyBorder="1" applyAlignment="1">
      <alignment horizontal="left" vertical="top" wrapText="1"/>
    </xf>
    <xf numFmtId="0" fontId="14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0">
      <selection activeCell="B14" sqref="B14:M14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9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5" t="s">
        <v>26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</row>
    <row r="2" spans="1:14" ht="23.25" customHeight="1">
      <c r="A2" s="71" t="s">
        <v>16</v>
      </c>
      <c r="B2" s="83" t="s">
        <v>4</v>
      </c>
      <c r="C2" s="83"/>
      <c r="D2" s="83"/>
      <c r="E2" s="83"/>
      <c r="F2" s="83"/>
      <c r="G2" s="83"/>
      <c r="H2" s="11" t="s">
        <v>7</v>
      </c>
      <c r="I2" s="70" t="s">
        <v>25</v>
      </c>
      <c r="J2" s="70"/>
      <c r="K2" s="70"/>
      <c r="L2" s="84" t="s">
        <v>13</v>
      </c>
      <c r="M2" s="84"/>
      <c r="N2" s="5"/>
    </row>
    <row r="3" spans="1:15" ht="36">
      <c r="A3" s="7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0" t="s">
        <v>6</v>
      </c>
      <c r="M3" s="80"/>
      <c r="N3" s="6"/>
      <c r="O3" s="1"/>
    </row>
    <row r="4" spans="1:14" ht="30" customHeight="1">
      <c r="A4" s="37" t="s">
        <v>34</v>
      </c>
      <c r="B4" s="9">
        <v>701</v>
      </c>
      <c r="C4" s="2">
        <v>696</v>
      </c>
      <c r="D4" s="9">
        <v>497</v>
      </c>
      <c r="E4" s="2">
        <v>558</v>
      </c>
      <c r="F4" s="2">
        <v>586</v>
      </c>
      <c r="G4" s="9"/>
      <c r="H4" s="3">
        <v>1611</v>
      </c>
      <c r="I4" s="39">
        <v>4.31</v>
      </c>
      <c r="J4" s="39">
        <v>6.14</v>
      </c>
      <c r="K4" s="10">
        <v>3.58</v>
      </c>
      <c r="L4" s="77">
        <v>42125</v>
      </c>
      <c r="M4" s="81">
        <v>115.01</v>
      </c>
      <c r="N4" s="5"/>
    </row>
    <row r="5" spans="1:14" ht="29.25" customHeight="1">
      <c r="A5" s="38" t="s">
        <v>33</v>
      </c>
      <c r="B5" s="9">
        <v>670</v>
      </c>
      <c r="C5" s="2">
        <v>665</v>
      </c>
      <c r="D5" s="9">
        <v>485</v>
      </c>
      <c r="E5" s="2">
        <v>561</v>
      </c>
      <c r="F5" s="2">
        <v>577</v>
      </c>
      <c r="G5" s="9"/>
      <c r="H5" s="3">
        <v>1663</v>
      </c>
      <c r="I5" s="39">
        <v>4.46</v>
      </c>
      <c r="J5" s="39">
        <v>6.25</v>
      </c>
      <c r="K5" s="10">
        <v>3.68</v>
      </c>
      <c r="L5" s="78"/>
      <c r="M5" s="82"/>
      <c r="N5" s="5"/>
    </row>
    <row r="6" spans="1:14" ht="30" customHeight="1">
      <c r="A6" s="38" t="s">
        <v>35</v>
      </c>
      <c r="B6" s="9">
        <v>678</v>
      </c>
      <c r="C6" s="2">
        <v>651</v>
      </c>
      <c r="D6" s="9">
        <v>487</v>
      </c>
      <c r="E6" s="2">
        <v>549</v>
      </c>
      <c r="F6" s="2">
        <v>565</v>
      </c>
      <c r="G6" s="9"/>
      <c r="H6" s="3">
        <v>1573</v>
      </c>
      <c r="I6" s="39">
        <v>4.37</v>
      </c>
      <c r="J6" s="39">
        <v>6.17</v>
      </c>
      <c r="K6" s="10">
        <v>3.52</v>
      </c>
      <c r="L6" s="31">
        <v>42095</v>
      </c>
      <c r="M6" s="7">
        <v>118.17</v>
      </c>
      <c r="N6" s="5"/>
    </row>
    <row r="7" spans="1:14" ht="30" customHeight="1">
      <c r="A7" s="25" t="s">
        <v>36</v>
      </c>
      <c r="B7" s="9">
        <v>765</v>
      </c>
      <c r="C7" s="2">
        <v>760</v>
      </c>
      <c r="D7" s="9">
        <v>590</v>
      </c>
      <c r="E7" s="2">
        <v>699</v>
      </c>
      <c r="F7" s="2">
        <v>722</v>
      </c>
      <c r="G7" s="9"/>
      <c r="H7" s="3">
        <v>1596</v>
      </c>
      <c r="I7" s="35">
        <v>5.5</v>
      </c>
      <c r="J7" s="10">
        <v>5.89</v>
      </c>
      <c r="K7" s="10">
        <v>3.92</v>
      </c>
      <c r="L7" s="31">
        <v>41760</v>
      </c>
      <c r="M7" s="36">
        <v>137.78</v>
      </c>
      <c r="N7" s="5"/>
    </row>
    <row r="8" spans="1:14" ht="30" customHeight="1">
      <c r="A8" s="25" t="s">
        <v>23</v>
      </c>
      <c r="B8" s="30">
        <f aca="true" t="shared" si="0" ref="B8:K8">((B$4/B$5)*100)-100</f>
        <v>4.626865671641795</v>
      </c>
      <c r="C8" s="16">
        <f t="shared" si="0"/>
        <v>4.661654135338338</v>
      </c>
      <c r="D8" s="16">
        <f t="shared" si="0"/>
        <v>2.4742268041237025</v>
      </c>
      <c r="E8" s="16">
        <f t="shared" si="0"/>
        <v>-0.5347593582887669</v>
      </c>
      <c r="F8" s="16">
        <f t="shared" si="0"/>
        <v>1.5597920277296424</v>
      </c>
      <c r="G8" s="16" t="e">
        <f t="shared" si="0"/>
        <v>#DIV/0!</v>
      </c>
      <c r="H8" s="17">
        <f t="shared" si="0"/>
        <v>-3.126879134095006</v>
      </c>
      <c r="I8" s="18">
        <f t="shared" si="0"/>
        <v>-3.363228699551584</v>
      </c>
      <c r="J8" s="18">
        <f t="shared" si="0"/>
        <v>-1.7600000000000051</v>
      </c>
      <c r="K8" s="18">
        <f t="shared" si="0"/>
        <v>-2.717391304347828</v>
      </c>
      <c r="L8" s="75" t="s">
        <v>8</v>
      </c>
      <c r="M8" s="76"/>
      <c r="N8" s="5"/>
    </row>
    <row r="9" spans="1:14" ht="30" customHeight="1">
      <c r="A9" s="25" t="s">
        <v>28</v>
      </c>
      <c r="B9" s="30">
        <f aca="true" t="shared" si="1" ref="B9:K9">((B$4/B$6)*100)-100</f>
        <v>3.3923303834808394</v>
      </c>
      <c r="C9" s="16">
        <f t="shared" si="1"/>
        <v>6.9124423963133665</v>
      </c>
      <c r="D9" s="16">
        <f t="shared" si="1"/>
        <v>2.053388090349074</v>
      </c>
      <c r="E9" s="16">
        <f t="shared" si="1"/>
        <v>1.639344262295083</v>
      </c>
      <c r="F9" s="16">
        <f t="shared" si="1"/>
        <v>3.716814159292042</v>
      </c>
      <c r="G9" s="16" t="e">
        <f t="shared" si="1"/>
        <v>#DIV/0!</v>
      </c>
      <c r="H9" s="17">
        <f t="shared" si="1"/>
        <v>2.4157660521296975</v>
      </c>
      <c r="I9" s="18">
        <f t="shared" si="1"/>
        <v>-1.372997711670493</v>
      </c>
      <c r="J9" s="18">
        <f t="shared" si="1"/>
        <v>-0.4862236628849388</v>
      </c>
      <c r="K9" s="18">
        <f t="shared" si="1"/>
        <v>1.7045454545454533</v>
      </c>
      <c r="L9" s="73">
        <f>((M$4/M$6)*100)-100</f>
        <v>-2.674113565202674</v>
      </c>
      <c r="M9" s="74"/>
      <c r="N9" s="5"/>
    </row>
    <row r="10" spans="1:14" ht="30" customHeight="1">
      <c r="A10" s="25" t="s">
        <v>29</v>
      </c>
      <c r="B10" s="30">
        <f aca="true" t="shared" si="2" ref="B10:K10">((B$4/B$7)*100)-100</f>
        <v>-8.366013071895424</v>
      </c>
      <c r="C10" s="16">
        <f t="shared" si="2"/>
        <v>-8.421052631578945</v>
      </c>
      <c r="D10" s="16">
        <f t="shared" si="2"/>
        <v>-15.762711864406782</v>
      </c>
      <c r="E10" s="16">
        <f t="shared" si="2"/>
        <v>-20.17167381974248</v>
      </c>
      <c r="F10" s="16">
        <f t="shared" si="2"/>
        <v>-18.83656509695291</v>
      </c>
      <c r="G10" s="16" t="e">
        <f t="shared" si="2"/>
        <v>#DIV/0!</v>
      </c>
      <c r="H10" s="17">
        <f t="shared" si="2"/>
        <v>0.9398496240601446</v>
      </c>
      <c r="I10" s="18">
        <f t="shared" si="2"/>
        <v>-21.63636363636364</v>
      </c>
      <c r="J10" s="18">
        <f t="shared" si="2"/>
        <v>4.244482173174873</v>
      </c>
      <c r="K10" s="18">
        <f t="shared" si="2"/>
        <v>-8.673469387755091</v>
      </c>
      <c r="L10" s="73">
        <f>((M$4/M$7)*100)-100</f>
        <v>-16.526346349252435</v>
      </c>
      <c r="M10" s="74"/>
      <c r="N10" s="5"/>
    </row>
    <row r="11" spans="1:14" ht="30" customHeight="1">
      <c r="A11" s="25" t="s">
        <v>37</v>
      </c>
      <c r="B11" s="40">
        <v>715</v>
      </c>
      <c r="C11" s="41">
        <v>688</v>
      </c>
      <c r="D11" s="42" t="s">
        <v>18</v>
      </c>
      <c r="E11" s="41">
        <v>676</v>
      </c>
      <c r="F11" s="41">
        <v>647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67" t="s">
        <v>18</v>
      </c>
      <c r="M11" s="68"/>
      <c r="N11" s="5"/>
    </row>
    <row r="12" spans="1:11" ht="12" customHeight="1">
      <c r="A12" s="79" t="s">
        <v>32</v>
      </c>
      <c r="B12" s="79"/>
      <c r="K12" t="s">
        <v>25</v>
      </c>
    </row>
    <row r="13" spans="1:13" ht="14.25" customHeight="1" thickBo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5" ht="117.75" customHeight="1">
      <c r="A14" s="43" t="s">
        <v>30</v>
      </c>
      <c r="B14" s="45" t="s">
        <v>43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  <c r="O14" s="27"/>
    </row>
    <row r="15" spans="1:15" ht="83.25" customHeight="1" thickBot="1">
      <c r="A15" s="44"/>
      <c r="B15" s="48" t="s">
        <v>41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O15" s="26"/>
    </row>
    <row r="16" spans="1:15" ht="69" customHeight="1">
      <c r="A16" s="43" t="s">
        <v>21</v>
      </c>
      <c r="B16" s="57" t="s">
        <v>42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O16" s="28"/>
    </row>
    <row r="17" spans="1:15" ht="94.5" customHeight="1" thickBot="1">
      <c r="A17" s="44"/>
      <c r="B17" s="60" t="s">
        <v>40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O17" s="26"/>
    </row>
    <row r="18" spans="1:15" ht="105.75" customHeight="1">
      <c r="A18" s="53" t="s">
        <v>20</v>
      </c>
      <c r="B18" s="55" t="s">
        <v>38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O18" s="26"/>
    </row>
    <row r="19" spans="1:15" ht="102" customHeight="1" thickBot="1">
      <c r="A19" s="54"/>
      <c r="B19" s="63" t="s">
        <v>39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86" t="s">
        <v>16</v>
      </c>
      <c r="B3" s="83" t="s">
        <v>4</v>
      </c>
      <c r="C3" s="83"/>
      <c r="D3" s="83"/>
      <c r="E3" s="83"/>
      <c r="F3" s="83"/>
      <c r="G3" s="83"/>
      <c r="H3" s="70" t="s">
        <v>5</v>
      </c>
      <c r="I3" s="70"/>
      <c r="J3" s="70"/>
      <c r="K3" s="84" t="s">
        <v>13</v>
      </c>
      <c r="L3" s="84"/>
    </row>
    <row r="4" spans="1:12" ht="35.25" customHeight="1">
      <c r="A4" s="8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0" t="s">
        <v>6</v>
      </c>
      <c r="L4" s="80"/>
    </row>
    <row r="5" spans="1:12" ht="30" customHeight="1">
      <c r="A5" s="37" t="s">
        <v>34</v>
      </c>
      <c r="B5" s="9">
        <v>687</v>
      </c>
      <c r="C5" s="2">
        <v>705</v>
      </c>
      <c r="D5" s="2">
        <v>501</v>
      </c>
      <c r="E5" s="2">
        <v>565</v>
      </c>
      <c r="F5" s="9">
        <v>589</v>
      </c>
      <c r="G5" s="9"/>
      <c r="H5" s="35">
        <v>4.37</v>
      </c>
      <c r="I5" s="35">
        <v>5.68</v>
      </c>
      <c r="J5" s="10">
        <v>3.59</v>
      </c>
      <c r="K5" s="77">
        <v>42125</v>
      </c>
      <c r="L5" s="81">
        <v>118.96</v>
      </c>
    </row>
    <row r="6" spans="1:12" ht="30" customHeight="1">
      <c r="A6" s="38" t="s">
        <v>33</v>
      </c>
      <c r="B6" s="9">
        <v>693</v>
      </c>
      <c r="C6" s="2">
        <v>683</v>
      </c>
      <c r="D6" s="2">
        <v>486</v>
      </c>
      <c r="E6" s="2">
        <v>556</v>
      </c>
      <c r="F6" s="9">
        <v>578</v>
      </c>
      <c r="G6" s="9"/>
      <c r="H6" s="35">
        <v>4.54</v>
      </c>
      <c r="I6" s="35">
        <v>5.81</v>
      </c>
      <c r="J6" s="10">
        <v>3.64</v>
      </c>
      <c r="K6" s="78"/>
      <c r="L6" s="82"/>
    </row>
    <row r="7" spans="1:12" ht="30" customHeight="1">
      <c r="A7" s="38" t="s">
        <v>35</v>
      </c>
      <c r="B7" s="9">
        <v>661</v>
      </c>
      <c r="C7" s="2">
        <v>678</v>
      </c>
      <c r="D7" s="2">
        <v>492</v>
      </c>
      <c r="E7" s="2">
        <v>554</v>
      </c>
      <c r="F7" s="9">
        <v>563</v>
      </c>
      <c r="G7" s="9"/>
      <c r="H7" s="35">
        <v>4.38</v>
      </c>
      <c r="I7" s="35">
        <v>5.61</v>
      </c>
      <c r="J7" s="10">
        <v>3.55</v>
      </c>
      <c r="K7" s="31">
        <v>42095</v>
      </c>
      <c r="L7" s="7">
        <v>120.96</v>
      </c>
    </row>
    <row r="8" spans="1:12" ht="28.5" customHeight="1">
      <c r="A8" s="25" t="s">
        <v>36</v>
      </c>
      <c r="B8" s="9">
        <v>750</v>
      </c>
      <c r="C8" s="2">
        <v>767</v>
      </c>
      <c r="D8" s="2">
        <v>591</v>
      </c>
      <c r="E8" s="2">
        <v>676</v>
      </c>
      <c r="F8" s="9">
        <v>729</v>
      </c>
      <c r="G8" s="9"/>
      <c r="H8" s="35">
        <v>5.48</v>
      </c>
      <c r="I8" s="10">
        <v>5.58</v>
      </c>
      <c r="J8" s="10">
        <v>3.88</v>
      </c>
      <c r="K8" s="31">
        <v>41760</v>
      </c>
      <c r="L8" s="36">
        <v>137</v>
      </c>
    </row>
    <row r="9" spans="1:12" ht="30" customHeight="1">
      <c r="A9" s="25" t="s">
        <v>23</v>
      </c>
      <c r="B9" s="29">
        <f aca="true" t="shared" si="0" ref="B9:J9">((B$5/B$6)*100)-100</f>
        <v>-0.865800865800864</v>
      </c>
      <c r="C9" s="23">
        <f t="shared" si="0"/>
        <v>3.2210834553440577</v>
      </c>
      <c r="D9" s="23">
        <f t="shared" si="0"/>
        <v>3.0864197530864175</v>
      </c>
      <c r="E9" s="23">
        <f t="shared" si="0"/>
        <v>1.6187050359712174</v>
      </c>
      <c r="F9" s="23">
        <f t="shared" si="0"/>
        <v>1.9031141868512123</v>
      </c>
      <c r="G9" s="23" t="e">
        <f t="shared" si="0"/>
        <v>#DIV/0!</v>
      </c>
      <c r="H9" s="24">
        <f t="shared" si="0"/>
        <v>-3.7444933920704813</v>
      </c>
      <c r="I9" s="24">
        <f t="shared" si="0"/>
        <v>-2.2375215146299468</v>
      </c>
      <c r="J9" s="24">
        <f t="shared" si="0"/>
        <v>-1.3736263736263794</v>
      </c>
      <c r="K9" s="94" t="s">
        <v>8</v>
      </c>
      <c r="L9" s="95"/>
    </row>
    <row r="10" spans="1:12" ht="30" customHeight="1">
      <c r="A10" s="25" t="s">
        <v>24</v>
      </c>
      <c r="B10" s="29">
        <f aca="true" t="shared" si="1" ref="B10:J10">((B$5/B$7)*100)-100</f>
        <v>3.933434190620261</v>
      </c>
      <c r="C10" s="23">
        <f t="shared" si="1"/>
        <v>3.982300884955748</v>
      </c>
      <c r="D10" s="23">
        <f t="shared" si="1"/>
        <v>1.8292682926829258</v>
      </c>
      <c r="E10" s="23">
        <f t="shared" si="1"/>
        <v>1.9855595667870034</v>
      </c>
      <c r="F10" s="23">
        <f t="shared" si="1"/>
        <v>4.618117229129666</v>
      </c>
      <c r="G10" s="23" t="e">
        <f t="shared" si="1"/>
        <v>#DIV/0!</v>
      </c>
      <c r="H10" s="24">
        <f t="shared" si="1"/>
        <v>-0.228310502283108</v>
      </c>
      <c r="I10" s="24">
        <f t="shared" si="1"/>
        <v>1.2477718360071322</v>
      </c>
      <c r="J10" s="24">
        <f t="shared" si="1"/>
        <v>1.1267605633802873</v>
      </c>
      <c r="K10" s="90">
        <f>((L$5/L$7)*100)-100</f>
        <v>-1.6534391534391517</v>
      </c>
      <c r="L10" s="91"/>
    </row>
    <row r="11" spans="1:12" ht="30" customHeight="1">
      <c r="A11" s="25" t="s">
        <v>15</v>
      </c>
      <c r="B11" s="29">
        <f>((B$5/B$8)*100)-100</f>
        <v>-8.399999999999991</v>
      </c>
      <c r="C11" s="23">
        <f aca="true" t="shared" si="2" ref="C11:J11">((C$5/C$8)*100)-100</f>
        <v>-8.083441981747058</v>
      </c>
      <c r="D11" s="23">
        <f>((D$5/D$8)*100)-100</f>
        <v>-15.228426395939081</v>
      </c>
      <c r="E11" s="23">
        <f t="shared" si="2"/>
        <v>-16.42011834319527</v>
      </c>
      <c r="F11" s="23">
        <f t="shared" si="2"/>
        <v>-19.204389574759944</v>
      </c>
      <c r="G11" s="23" t="e">
        <f t="shared" si="2"/>
        <v>#DIV/0!</v>
      </c>
      <c r="H11" s="24">
        <f t="shared" si="2"/>
        <v>-20.25547445255475</v>
      </c>
      <c r="I11" s="24">
        <f t="shared" si="2"/>
        <v>1.7921146953404872</v>
      </c>
      <c r="J11" s="24">
        <f t="shared" si="2"/>
        <v>-7.4742268041237025</v>
      </c>
      <c r="K11" s="92">
        <f>((L$5/L$8)*100)-100</f>
        <v>-13.167883211678827</v>
      </c>
      <c r="L11" s="92"/>
    </row>
    <row r="12" spans="1:13" s="4" customFormat="1" ht="18.75" customHeight="1">
      <c r="A12" s="93" t="s">
        <v>14</v>
      </c>
      <c r="B12" s="93"/>
      <c r="C12" s="93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5" t="s">
        <v>32</v>
      </c>
      <c r="B13" s="85"/>
      <c r="C13" s="85"/>
      <c r="F13" s="88" t="s">
        <v>27</v>
      </c>
      <c r="G13" s="88"/>
      <c r="H13" s="88"/>
      <c r="I13" s="88"/>
      <c r="J13" s="88"/>
      <c r="K13" s="88"/>
      <c r="L13" s="8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2015-07-15T12:55:54Z</dcterms:modified>
  <cp:category/>
  <cp:version/>
  <cp:contentType/>
  <cp:contentStatus/>
</cp:coreProperties>
</file>