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" yWindow="315" windowWidth="15480" windowHeight="8595" activeTab="0"/>
  </bookViews>
  <sheets>
    <sheet name="Polska" sheetId="1" r:id="rId1"/>
    <sheet name="Północ" sheetId="2" r:id="rId2"/>
  </sheets>
  <definedNames/>
  <calcPr fullCalcOnLoad="1"/>
</workbook>
</file>

<file path=xl/sharedStrings.xml><?xml version="1.0" encoding="utf-8"?>
<sst xmlns="http://schemas.openxmlformats.org/spreadsheetml/2006/main" count="71" uniqueCount="45">
  <si>
    <t>pszenica paszowa</t>
  </si>
  <si>
    <t>jęczmień paszowy</t>
  </si>
  <si>
    <t>wieprzowy</t>
  </si>
  <si>
    <t>wołowy</t>
  </si>
  <si>
    <t>Zboża (zł/t)</t>
  </si>
  <si>
    <t>Żywiec (zł/kg)</t>
  </si>
  <si>
    <t>mleko surowe</t>
  </si>
  <si>
    <t>Oleiste (zł/t)</t>
  </si>
  <si>
    <t>b.d</t>
  </si>
  <si>
    <t>kukurydza paszowa</t>
  </si>
  <si>
    <t>owies paszowy</t>
  </si>
  <si>
    <t>żyto paszowe</t>
  </si>
  <si>
    <t>rzepak</t>
  </si>
  <si>
    <t>Rynek mleka (zł/100kg)</t>
  </si>
  <si>
    <t>Dla rzepaku brak danych w ujęciu makroregionów</t>
  </si>
  <si>
    <r>
      <t>Roczna zmiana cen</t>
    </r>
    <r>
      <rPr>
        <sz val="10"/>
        <rFont val="Arial CE"/>
        <family val="0"/>
      </rPr>
      <t xml:space="preserve"> %</t>
    </r>
  </si>
  <si>
    <t>Okres/wskaźnik</t>
  </si>
  <si>
    <r>
      <t xml:space="preserve">kurczęta       </t>
    </r>
    <r>
      <rPr>
        <b/>
        <sz val="8"/>
        <rFont val="Arial CE"/>
        <family val="2"/>
      </rPr>
      <t>t. brojler</t>
    </r>
  </si>
  <si>
    <t>x</t>
  </si>
  <si>
    <r>
      <t>Średnie ceny skupu netto</t>
    </r>
    <r>
      <rPr>
        <b/>
        <sz val="12"/>
        <color indexed="10"/>
        <rFont val="Arial CE"/>
        <family val="2"/>
      </rPr>
      <t xml:space="preserve"> w Makroregionie Północnym</t>
    </r>
  </si>
  <si>
    <t>Rynek rzepaku i mleka</t>
  </si>
  <si>
    <t>Rynek żywca</t>
  </si>
  <si>
    <t>pszenica konsumpcyjna</t>
  </si>
  <si>
    <r>
      <t xml:space="preserve">Tygodniowa zmiana cen </t>
    </r>
    <r>
      <rPr>
        <sz val="10"/>
        <rFont val="Arial CE"/>
        <family val="2"/>
      </rPr>
      <t>%</t>
    </r>
  </si>
  <si>
    <r>
      <t>Miesięczna zmiana cen</t>
    </r>
    <r>
      <rPr>
        <sz val="10"/>
        <rFont val="Arial CE"/>
        <family val="0"/>
      </rPr>
      <t xml:space="preserve"> %</t>
    </r>
  </si>
  <si>
    <t xml:space="preserve"> </t>
  </si>
  <si>
    <t>Średnie ceny skupu netto w Polsce</t>
  </si>
  <si>
    <t>Sporządził: mgr inż. Sławomir Salamonik Zespół Specjalistów Branżowych Stare Pole</t>
  </si>
  <si>
    <r>
      <t>Miesięczna zmiana cen</t>
    </r>
    <r>
      <rPr>
        <sz val="10"/>
        <rFont val="Arial CE"/>
        <family val="2"/>
      </rPr>
      <t xml:space="preserve"> %</t>
    </r>
  </si>
  <si>
    <r>
      <t>Roczna zmiana cen</t>
    </r>
    <r>
      <rPr>
        <sz val="10"/>
        <rFont val="Arial CE"/>
        <family val="2"/>
      </rPr>
      <t xml:space="preserve"> %</t>
    </r>
  </si>
  <si>
    <t>Rynek zbóż</t>
  </si>
  <si>
    <r>
      <t xml:space="preserve">kurczęta </t>
    </r>
    <r>
      <rPr>
        <b/>
        <sz val="8"/>
        <rFont val="Arial CE"/>
        <family val="2"/>
      </rPr>
      <t>t. brojler</t>
    </r>
  </si>
  <si>
    <t>Źródło: ZSRIR, MRiRW, AgroTydzień-BGŻ BNP PARIBAS</t>
  </si>
  <si>
    <t>Ważne daty:</t>
  </si>
  <si>
    <r>
      <t>Poprzedni tydzień</t>
    </r>
    <r>
      <rPr>
        <sz val="10"/>
        <rFont val="Arial CE"/>
        <family val="2"/>
      </rPr>
      <t xml:space="preserve"> 21.08-27.08.2017 r.</t>
    </r>
  </si>
  <si>
    <t>28.08 - 03.09. 2017 r.</t>
  </si>
  <si>
    <r>
      <t>Poprzedni miesiąc</t>
    </r>
    <r>
      <rPr>
        <sz val="10"/>
        <rFont val="Arial CE"/>
        <family val="2"/>
      </rPr>
      <t xml:space="preserve"> 24.07-30.07.2017 r.</t>
    </r>
  </si>
  <si>
    <r>
      <t xml:space="preserve">Rok 2016 r. </t>
    </r>
    <r>
      <rPr>
        <sz val="10"/>
        <rFont val="Arial CE"/>
        <family val="2"/>
      </rPr>
      <t xml:space="preserve"> 29.08 - 04.09.2016 r.</t>
    </r>
  </si>
  <si>
    <t>W ostatnich tygodniach pojawiło się kilka raportów, w których znacznie podniesiono prognozy produkcji i eksportu pszenicy z Rosji, Ukrainy i Kazachstanu (RUK). Jednym z nich jest raport Międzynarodowej Rady Zbożowej (MRZ) z 24 sierpnia br., oceniający sytuację popytowopodażową
na światowym rynku zbóż. Eksperci Rady prognozują w nim, że produkcja pszenicy w RUK w bieżącym sezonie wyniesie 119,8 mln t. Będzie to o 5,5 mln t, czyli 4,8% więcej niż w ubiegłym roku. Jeszcze w lipcu br. oczekiwano, że zbiory będą niższe wobec 2016 r. o 6,5 mln t i wyniosą 107,8 mln t. To bardzo duża zwyżka szacunków, rzadko spotykana. W dużej mierze zaważyła ona na znacznym podniesieniu prognozy dla całego świata (o 10 mln t do 742 mln t). Według autorów raportu największe zmiany nastąpią w Rosji. Zbiory pszenicy w tym kraju mają wynieść 80,0 mln t wobec 72,5 mln t zebranych w 2016 r. To wzrost aż o ponad 10%, podczas gdy jeszcze w lipcu br. oczekiwano, że produkcja obniży się o 2% w relacji rocznej. Warto dodać, że rosyjski Instytut Analiz Rynków Rolnych IKAR oczekuje jeszcze większych zbiorów (81-84 mln t) niż Rada.</t>
  </si>
  <si>
    <t>Według notowań Ministerstwa Rolnictwa i Rozwoju Wsi cena skupu netto żywca wieprzowego w Polsce w ostatnim tygodniu sierpnia 2017 r. wyniosła 5,52 zł/kg i była o blisko 2% wyższa niż przed miesiącem i o 4% wyższa niż przed rokiem. Trzeba tu zaznaczyć, że pomimo występowania w naszym kraju wirusa afrykańskiego pomoru świń (ASF), ceny żywca wieprzowego przez cały czas pozostają na poziomie wyższym niż rok wcześniej. Pierwszy przypadek ASF w Polsce stwierdzono 14.02.2014 r. u dzików, zaś pierwsze ognisko ASF u świń potwierdzono 21.07.2014 r. Od tego czasu odnotowano już 93 ogniska tego wirusa w trzech województwach wschodniej Polski, a główne natężenie rozprzestrzeniania się ASF w Polsce przypadło na czerwiec-sierpień br. Od 7.06.2017 r. stwierdzono już 70 ognisk w stadach liczących po kilkadziesiąt świń, z czego 50 przypada na województwo lubelskie. Pojawiające się kolejne przypadki ASF dowodzą, że choroba ta nie zna granic, a problem zaczyna dotykać kolejne kraje UE. Według danych Komisji Europejskiej przeciętna cena żywca wieprzowego klasy E w UE-28 pod koniec sierpnia br. wyniosła 170,5 EUR/100 kg mbs i była o 0,4% wyższa niż miesiąc wcześniej, natomiast w relacji r/r wzrosła o 4,5%. Ceny żywca w Polsce (169,9 EUR/100 kg) są na poziomie średniej ceny w UE-28, jednak wyższe niż w Belgii (149,4) czy Danii (153,5).</t>
  </si>
  <si>
    <t>W Polsce średnia cena wg GUS mleka za lipiec 2017 wynosi 133,83 PLN/100kg. Według wstępnych danych MF (za MRiRW) w pierwszej
połowie 2017 r. wartość importu produktów mleczarskich do Polski wyniosła 401 mln EUR i była o 8% wyższa niż w analogicznym okresie przed rokiem. Najbardziej dynamicznie, o 133% do 45,4 mln EUR, zwiększyła się wartość przywozu masła i pozostałych tłuszczów uzyskiwanych z mleka, co było wynikiem zarówno wyższych jego cen jak i wzrostu wolumenu importu – o 68% do 9,7 tys. t. Wartość importu serów i twarogów zwiększyła się o 23% do 155,8 mln EUR, a jego wolumen wzrósł o 10% do 45,0 tys. t. Według danych MF (za Sparks Polska) w I połowie 2017 r., w porównaniu z analogicznym okresem przed rokiem, najbardziej dynamicznie wzrósł wolumen przywozu serów topionych (o 30% do 1,4 tys. t). Import serów tartych wzrósł o 21% do 1,1 tys. t, a serów dojrzewających zwiększył się o 11% do 23,9 tys. t. Natomiast wolumen przywozu serów świeżych był o 0,3% mniejszy niż w I połowie 2016 r. i wyniósł 15,1 tys. t. Według danych MRiRW, w Polsce, w pierwszych czterech tygodniach sierpnia 2017 r. ceny zbytu płynnych produktów mleczarskich były wyższe niż w analogicznym okresie przed rokiem, jednak dynamika wzrostu była zdecydowanie mniejsza niż w przypadku takich produktów jak masło i sery.</t>
  </si>
  <si>
    <t>UE (zł/t)  21.08 - 28.08.2017 r.</t>
  </si>
  <si>
    <r>
      <t>W ostatnim tygodniu sierpnia 2017 aktualna cena płacona za rzepak oz. to 1582 PLN/t. Cena ta była o 0,6% większa jak przed tygodniem i 1,8% wyższa jak przed miesiącem. W porównaniu do ceny z przed roku (2016) nastąpił spadek o 3,4%. Ceny produktów oleistych na giełdach światowych z 01.09.2017 r. /MATIF/ z terminem dostawy na XII 2017</t>
    </r>
    <r>
      <rPr>
        <b/>
        <sz val="10"/>
        <rFont val="Arial CE"/>
        <family val="0"/>
      </rPr>
      <t xml:space="preserve"> - 370,0</t>
    </r>
    <r>
      <rPr>
        <sz val="10"/>
        <rFont val="Arial CE"/>
        <family val="0"/>
      </rPr>
      <t xml:space="preserve"> (EUR/t) a na III 2018 (EUR/t) - </t>
    </r>
    <r>
      <rPr>
        <b/>
        <sz val="10"/>
        <rFont val="Arial CE"/>
        <family val="0"/>
      </rPr>
      <t xml:space="preserve">372,0 </t>
    </r>
    <r>
      <rPr>
        <sz val="10"/>
        <rFont val="Arial CE"/>
        <family val="0"/>
      </rPr>
      <t xml:space="preserve">za rzepak. W tym tygodniu brak jest informacji na temat rynku rzepaku w Polsce i na świecie. </t>
    </r>
  </si>
  <si>
    <t xml:space="preserve">W ostatnim tygodniu sierpnia br. tj. w dniach 28.08-03.09.2017 r. średnia cena pszenicy konsumpcyjnej wyniosła 648 PLN/t i była o 0,5% mniejsza jak przed tygodniem i o 8,1% niższa jak przed miesiącem. Za pszenicę paszową można było uzyskać przeciętnie cenę 661 PLN/t tj. czyli tyle samo jak przed tygodniem i o 9,8% mniej jak przed miesiącem. W odniesieniu do notowań sprzed roku zboża te były odpowiednio o 4,7% wyższe i o 7,5% wyższe. Średnia cena żyta paszowego w badanym okresie wyniosła 498 PLN/t i była o 4,2% niższa jak przed tygodniem, natomiast o 18,8% była niższa jak przed miesiącem. Jednocześnie cena ziarna była o 8,5% wyższa jak przed rokiem. Przeciętna cena jęczmienia paszowego w ostatnim tygodniu sierpnia 2017 r. uległa niekorzystnej zmianie - 569 PLN/t. Cena ta była o 1,9% niższa jak tydzień temu i 0,2% większa jak miesiąc temu oraz o 9,2% większa jak w porównywalnym okresie 2016 r. W porównaniu z poprzednim tygodniem znowu nastąpiła korekta ceny kukurydzy. Przeciętna cena skupu tego zboża kształtowała się na poziomie 737 PLN/t, tj. o 0,8% mniej jak tydzień wcześniej. Jednocześnie cena ziarna była o 2,4% wyższa jak przed miesiącem oraz o 14,8% wyższa jak rok wcześniej (2016). </t>
  </si>
  <si>
    <t>W dniach 28.08-03.09.2017 r. na krajowym rynku średnia cena żywca wieprzowego wyniosła 5,54 PLN/kg i była o 0,4% wyższa jak przed tygodniem i o 2,2% wyższa jak przed miesiącem. W odniesieniu do notowań sprzed roku średnia cena tego żywca była o 4,3% większa. Za żywiec wołowy płacono w skupie średnio 6,44 PLN/kg wobec 6,42 PLN/kg jak w poprzednim tygodniu. Jednocześnie było to o 3,4% więcej niż miesiąc wcześniej i o 4,5% więcej jak przed rokiem. Średnia cena drobiu w ostatnim tygodniu sierpnia br. wyniosła 3,43 PLN/kg i była o 1,2% mniejsza jak przed tygodniem i większa o 0,3% jak przed miesiącem. W odniesieniu do notowań sprzed roku cena ta uległa zmianie i była mniejsza o 2,0%.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</si>
</sst>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"/>
    <numFmt numFmtId="165" formatCode="[$-415]mmmm\ yy;@"/>
  </numFmts>
  <fonts count="47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9"/>
      <name val="Arial CE"/>
      <family val="2"/>
    </font>
    <font>
      <b/>
      <sz val="9"/>
      <name val="Arial CE"/>
      <family val="2"/>
    </font>
    <font>
      <b/>
      <sz val="8"/>
      <name val="Arial CE"/>
      <family val="2"/>
    </font>
    <font>
      <b/>
      <sz val="12"/>
      <name val="Arial CE"/>
      <family val="2"/>
    </font>
    <font>
      <b/>
      <sz val="12"/>
      <color indexed="10"/>
      <name val="Arial CE"/>
      <family val="2"/>
    </font>
    <font>
      <b/>
      <sz val="10"/>
      <color indexed="10"/>
      <name val="Arial CE"/>
      <family val="2"/>
    </font>
    <font>
      <b/>
      <sz val="10"/>
      <color indexed="18"/>
      <name val="Arial CE"/>
      <family val="2"/>
    </font>
    <font>
      <b/>
      <sz val="9"/>
      <color indexed="18"/>
      <name val="Arial CE"/>
      <family val="2"/>
    </font>
    <font>
      <b/>
      <i/>
      <sz val="10"/>
      <name val="Arial CE"/>
      <family val="0"/>
    </font>
    <font>
      <u val="single"/>
      <sz val="10"/>
      <color indexed="12"/>
      <name val="Arial CE"/>
      <family val="0"/>
    </font>
    <font>
      <i/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 style="medium"/>
      <bottom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/>
      <right style="medium"/>
      <top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29" borderId="4" applyNumberFormat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27" borderId="1" applyNumberFormat="0" applyAlignment="0" applyProtection="0"/>
    <xf numFmtId="9" fontId="0" fillId="0" borderId="0" applyFont="0" applyFill="0" applyBorder="0" applyAlignment="0" applyProtection="0"/>
    <xf numFmtId="0" fontId="42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33" borderId="10" xfId="0" applyFill="1" applyBorder="1" applyAlignment="1">
      <alignment/>
    </xf>
    <xf numFmtId="0" fontId="0" fillId="34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wrapText="1"/>
    </xf>
    <xf numFmtId="2" fontId="0" fillId="35" borderId="10" xfId="0" applyNumberForma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10" xfId="0" applyFill="1" applyBorder="1" applyAlignment="1">
      <alignment horizontal="right"/>
    </xf>
    <xf numFmtId="2" fontId="0" fillId="36" borderId="10" xfId="0" applyNumberFormat="1" applyFill="1" applyBorder="1" applyAlignment="1">
      <alignment/>
    </xf>
    <xf numFmtId="0" fontId="2" fillId="34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0" fontId="4" fillId="36" borderId="10" xfId="0" applyFont="1" applyFill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164" fontId="9" fillId="33" borderId="10" xfId="0" applyNumberFormat="1" applyFont="1" applyFill="1" applyBorder="1" applyAlignment="1">
      <alignment/>
    </xf>
    <xf numFmtId="164" fontId="9" fillId="34" borderId="10" xfId="0" applyNumberFormat="1" applyFont="1" applyFill="1" applyBorder="1" applyAlignment="1">
      <alignment/>
    </xf>
    <xf numFmtId="164" fontId="9" fillId="36" borderId="10" xfId="0" applyNumberFormat="1" applyFont="1" applyFill="1" applyBorder="1" applyAlignment="1">
      <alignment/>
    </xf>
    <xf numFmtId="0" fontId="0" fillId="33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0" fillId="36" borderId="10" xfId="0" applyFont="1" applyFill="1" applyBorder="1" applyAlignment="1">
      <alignment horizontal="center"/>
    </xf>
    <xf numFmtId="0" fontId="0" fillId="0" borderId="0" xfId="0" applyNumberFormat="1" applyAlignment="1">
      <alignment/>
    </xf>
    <xf numFmtId="164" fontId="2" fillId="33" borderId="10" xfId="0" applyNumberFormat="1" applyFont="1" applyFill="1" applyBorder="1" applyAlignment="1">
      <alignment/>
    </xf>
    <xf numFmtId="164" fontId="2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 horizontal="justify"/>
    </xf>
    <xf numFmtId="0" fontId="13" fillId="0" borderId="0" xfId="0" applyFont="1" applyAlignment="1">
      <alignment horizontal="justify"/>
    </xf>
    <xf numFmtId="0" fontId="12" fillId="0" borderId="0" xfId="44" applyAlignment="1" applyProtection="1">
      <alignment horizontal="justify"/>
      <protection/>
    </xf>
    <xf numFmtId="164" fontId="2" fillId="33" borderId="10" xfId="0" applyNumberFormat="1" applyFont="1" applyFill="1" applyBorder="1" applyAlignment="1">
      <alignment horizontal="right"/>
    </xf>
    <xf numFmtId="164" fontId="9" fillId="33" borderId="10" xfId="0" applyNumberFormat="1" applyFont="1" applyFill="1" applyBorder="1" applyAlignment="1">
      <alignment horizontal="right"/>
    </xf>
    <xf numFmtId="165" fontId="3" fillId="35" borderId="10" xfId="0" applyNumberFormat="1" applyFont="1" applyFill="1" applyBorder="1" applyAlignment="1">
      <alignment horizontal="right"/>
    </xf>
    <xf numFmtId="16" fontId="0" fillId="0" borderId="0" xfId="0" applyNumberFormat="1" applyAlignment="1">
      <alignment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left" vertical="center" wrapText="1"/>
    </xf>
    <xf numFmtId="2" fontId="0" fillId="36" borderId="10" xfId="0" applyNumberFormat="1" applyFont="1" applyFill="1" applyBorder="1" applyAlignment="1">
      <alignment/>
    </xf>
    <xf numFmtId="0" fontId="2" fillId="0" borderId="10" xfId="0" applyNumberFormat="1" applyFont="1" applyFill="1" applyBorder="1" applyAlignment="1">
      <alignment horizontal="center" vertical="center"/>
    </xf>
    <xf numFmtId="2" fontId="0" fillId="36" borderId="10" xfId="0" applyNumberFormat="1" applyFont="1" applyFill="1" applyBorder="1" applyAlignment="1">
      <alignment/>
    </xf>
    <xf numFmtId="0" fontId="2" fillId="0" borderId="0" xfId="0" applyFont="1" applyAlignment="1">
      <alignment/>
    </xf>
    <xf numFmtId="2" fontId="0" fillId="35" borderId="10" xfId="0" applyNumberFormat="1" applyFont="1" applyFill="1" applyBorder="1" applyAlignment="1">
      <alignment/>
    </xf>
    <xf numFmtId="0" fontId="2" fillId="33" borderId="10" xfId="0" applyFont="1" applyFill="1" applyBorder="1" applyAlignment="1">
      <alignment horizontal="right"/>
    </xf>
    <xf numFmtId="0" fontId="2" fillId="33" borderId="10" xfId="0" applyFont="1" applyFill="1" applyBorder="1" applyAlignment="1">
      <alignment/>
    </xf>
    <xf numFmtId="0" fontId="0" fillId="33" borderId="10" xfId="0" applyFont="1" applyFill="1" applyBorder="1" applyAlignment="1">
      <alignment horizontal="center"/>
    </xf>
    <xf numFmtId="0" fontId="2" fillId="33" borderId="10" xfId="0" applyFont="1" applyFill="1" applyBorder="1" applyAlignment="1">
      <alignment horizontal="center" vertical="center"/>
    </xf>
    <xf numFmtId="0" fontId="2" fillId="35" borderId="10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35" borderId="14" xfId="0" applyFont="1" applyFill="1" applyBorder="1" applyAlignment="1">
      <alignment horizontal="center"/>
    </xf>
    <xf numFmtId="0" fontId="0" fillId="35" borderId="15" xfId="0" applyFont="1" applyFill="1" applyBorder="1" applyAlignment="1">
      <alignment horizontal="center"/>
    </xf>
    <xf numFmtId="0" fontId="8" fillId="0" borderId="0" xfId="0" applyNumberFormat="1" applyFont="1" applyFill="1" applyBorder="1" applyAlignment="1">
      <alignment horizontal="left" wrapText="1"/>
    </xf>
    <xf numFmtId="0" fontId="2" fillId="36" borderId="10" xfId="0" applyFont="1" applyFill="1" applyBorder="1" applyAlignment="1">
      <alignment horizontal="center" vertical="center"/>
    </xf>
    <xf numFmtId="0" fontId="2" fillId="37" borderId="16" xfId="0" applyFont="1" applyFill="1" applyBorder="1" applyAlignment="1">
      <alignment horizontal="center" vertical="center" wrapText="1"/>
    </xf>
    <xf numFmtId="0" fontId="2" fillId="37" borderId="17" xfId="0" applyFont="1" applyFill="1" applyBorder="1" applyAlignment="1">
      <alignment horizontal="center" vertical="center" wrapText="1"/>
    </xf>
    <xf numFmtId="164" fontId="9" fillId="35" borderId="14" xfId="0" applyNumberFormat="1" applyFont="1" applyFill="1" applyBorder="1" applyAlignment="1">
      <alignment horizontal="center"/>
    </xf>
    <xf numFmtId="164" fontId="9" fillId="35" borderId="15" xfId="0" applyNumberFormat="1" applyFont="1" applyFill="1" applyBorder="1" applyAlignment="1">
      <alignment horizontal="center"/>
    </xf>
    <xf numFmtId="0" fontId="10" fillId="35" borderId="14" xfId="0" applyFont="1" applyFill="1" applyBorder="1" applyAlignment="1">
      <alignment horizontal="center"/>
    </xf>
    <xf numFmtId="0" fontId="10" fillId="35" borderId="15" xfId="0" applyFont="1" applyFill="1" applyBorder="1" applyAlignment="1">
      <alignment horizontal="center"/>
    </xf>
    <xf numFmtId="165" fontId="3" fillId="35" borderId="16" xfId="0" applyNumberFormat="1" applyFont="1" applyFill="1" applyBorder="1" applyAlignment="1">
      <alignment horizontal="right" vertical="center"/>
    </xf>
    <xf numFmtId="165" fontId="3" fillId="35" borderId="17" xfId="0" applyNumberFormat="1" applyFont="1" applyFill="1" applyBorder="1" applyAlignment="1">
      <alignment horizontal="right" vertical="center"/>
    </xf>
    <xf numFmtId="0" fontId="4" fillId="0" borderId="18" xfId="0" applyNumberFormat="1" applyFont="1" applyFill="1" applyBorder="1" applyAlignment="1">
      <alignment horizontal="center" wrapText="1"/>
    </xf>
    <xf numFmtId="0" fontId="4" fillId="35" borderId="10" xfId="0" applyFont="1" applyFill="1" applyBorder="1" applyAlignment="1">
      <alignment horizontal="center" vertical="center" wrapText="1"/>
    </xf>
    <xf numFmtId="2" fontId="0" fillId="35" borderId="16" xfId="0" applyNumberFormat="1" applyFill="1" applyBorder="1" applyAlignment="1">
      <alignment horizontal="right" vertical="center"/>
    </xf>
    <xf numFmtId="2" fontId="0" fillId="35" borderId="17" xfId="0" applyNumberFormat="1" applyFill="1" applyBorder="1" applyAlignment="1">
      <alignment horizontal="right" vertical="center"/>
    </xf>
    <xf numFmtId="0" fontId="2" fillId="0" borderId="19" xfId="0" applyNumberFormat="1" applyFont="1" applyFill="1" applyBorder="1" applyAlignment="1">
      <alignment horizontal="center" vertical="center" wrapText="1"/>
    </xf>
    <xf numFmtId="0" fontId="2" fillId="0" borderId="20" xfId="0" applyNumberFormat="1" applyFont="1" applyFill="1" applyBorder="1" applyAlignment="1">
      <alignment horizontal="center" vertical="center" wrapText="1"/>
    </xf>
    <xf numFmtId="0" fontId="0" fillId="0" borderId="19" xfId="0" applyFont="1" applyBorder="1" applyAlignment="1">
      <alignment vertical="top" wrapText="1"/>
    </xf>
    <xf numFmtId="0" fontId="0" fillId="0" borderId="12" xfId="0" applyFont="1" applyBorder="1" applyAlignment="1">
      <alignment vertical="top" wrapText="1"/>
    </xf>
    <xf numFmtId="0" fontId="0" fillId="0" borderId="21" xfId="0" applyFont="1" applyBorder="1" applyAlignment="1">
      <alignment vertical="top" wrapText="1"/>
    </xf>
    <xf numFmtId="0" fontId="0" fillId="0" borderId="22" xfId="0" applyFont="1" applyBorder="1" applyAlignment="1">
      <alignment vertical="top" wrapText="1"/>
    </xf>
    <xf numFmtId="0" fontId="0" fillId="0" borderId="23" xfId="0" applyFont="1" applyBorder="1" applyAlignment="1">
      <alignment vertical="top" wrapText="1"/>
    </xf>
    <xf numFmtId="0" fontId="0" fillId="0" borderId="24" xfId="0" applyFont="1" applyBorder="1" applyAlignment="1">
      <alignment vertical="top" wrapText="1"/>
    </xf>
    <xf numFmtId="0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2" fillId="0" borderId="25" xfId="0" applyNumberFormat="1" applyFont="1" applyFill="1" applyBorder="1" applyAlignment="1">
      <alignment horizontal="center" vertical="center" wrapText="1"/>
    </xf>
    <xf numFmtId="0" fontId="2" fillId="0" borderId="26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0" fillId="0" borderId="27" xfId="0" applyFont="1" applyBorder="1" applyAlignment="1">
      <alignment horizontal="left" vertical="top" wrapText="1"/>
    </xf>
    <xf numFmtId="0" fontId="0" fillId="0" borderId="19" xfId="0" applyFont="1" applyBorder="1" applyAlignment="1">
      <alignment horizontal="left" vertical="top" wrapText="1"/>
    </xf>
    <xf numFmtId="0" fontId="0" fillId="0" borderId="12" xfId="0" applyFont="1" applyBorder="1" applyAlignment="1">
      <alignment horizontal="left" vertical="top" wrapText="1"/>
    </xf>
    <xf numFmtId="0" fontId="0" fillId="0" borderId="21" xfId="0" applyFont="1" applyBorder="1" applyAlignment="1">
      <alignment horizontal="left" vertical="top" wrapText="1"/>
    </xf>
    <xf numFmtId="0" fontId="0" fillId="0" borderId="22" xfId="0" applyFont="1" applyBorder="1" applyAlignment="1">
      <alignment horizontal="left" vertical="top" wrapText="1"/>
    </xf>
    <xf numFmtId="0" fontId="0" fillId="0" borderId="23" xfId="0" applyFont="1" applyBorder="1" applyAlignment="1">
      <alignment horizontal="left" vertical="top" wrapText="1"/>
    </xf>
    <xf numFmtId="0" fontId="0" fillId="0" borderId="24" xfId="0" applyFont="1" applyBorder="1" applyAlignment="1">
      <alignment horizontal="left" vertical="top" wrapText="1"/>
    </xf>
    <xf numFmtId="0" fontId="0" fillId="0" borderId="23" xfId="0" applyNumberFormat="1" applyFont="1" applyBorder="1" applyAlignment="1">
      <alignment horizontal="left" vertical="top" wrapText="1"/>
    </xf>
    <xf numFmtId="0" fontId="0" fillId="0" borderId="24" xfId="0" applyNumberFormat="1" applyFont="1" applyBorder="1" applyAlignment="1">
      <alignment horizontal="left" vertical="top" wrapText="1"/>
    </xf>
    <xf numFmtId="0" fontId="6" fillId="0" borderId="0" xfId="0" applyFont="1" applyAlignment="1">
      <alignment horizontal="center" vertical="center"/>
    </xf>
    <xf numFmtId="164" fontId="0" fillId="35" borderId="14" xfId="0" applyNumberFormat="1" applyFont="1" applyFill="1" applyBorder="1" applyAlignment="1">
      <alignment horizontal="center"/>
    </xf>
    <xf numFmtId="164" fontId="0" fillId="35" borderId="15" xfId="0" applyNumberFormat="1" applyFont="1" applyFill="1" applyBorder="1" applyAlignment="1">
      <alignment horizontal="center"/>
    </xf>
    <xf numFmtId="164" fontId="0" fillId="35" borderId="10" xfId="0" applyNumberFormat="1" applyFont="1" applyFill="1" applyBorder="1" applyAlignment="1">
      <alignment horizontal="center"/>
    </xf>
    <xf numFmtId="0" fontId="5" fillId="0" borderId="18" xfId="0" applyNumberFormat="1" applyFont="1" applyFill="1" applyBorder="1" applyAlignment="1">
      <alignment horizontal="center" wrapText="1"/>
    </xf>
    <xf numFmtId="0" fontId="3" fillId="35" borderId="14" xfId="0" applyFont="1" applyFill="1" applyBorder="1" applyAlignment="1">
      <alignment horizontal="center"/>
    </xf>
    <xf numFmtId="0" fontId="3" fillId="35" borderId="15" xfId="0" applyFont="1" applyFill="1" applyBorder="1" applyAlignment="1">
      <alignment horizontal="center"/>
    </xf>
    <xf numFmtId="0" fontId="4" fillId="0" borderId="0" xfId="0" applyNumberFormat="1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</cellXfs>
  <cellStyles count="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Percent" xfId="53"/>
    <cellStyle name="Suma" xfId="54"/>
    <cellStyle name="Tekst objaśnienia" xfId="55"/>
    <cellStyle name="Tekst ostrzeżenia" xfId="56"/>
    <cellStyle name="Tytuł" xfId="57"/>
    <cellStyle name="Uwaga" xfId="58"/>
    <cellStyle name="Currency" xfId="59"/>
    <cellStyle name="Currency [0]" xfId="60"/>
    <cellStyle name="Złe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42"/>
  <sheetViews>
    <sheetView tabSelected="1" zoomScalePageLayoutView="0" workbookViewId="0" topLeftCell="A16">
      <selection activeCell="B19" sqref="B19:M19"/>
    </sheetView>
  </sheetViews>
  <sheetFormatPr defaultColWidth="9.00390625" defaultRowHeight="12.75"/>
  <cols>
    <col min="1" max="1" width="34.25390625" style="0" customWidth="1"/>
    <col min="2" max="2" width="13.375" style="0" customWidth="1"/>
    <col min="7" max="7" width="9.875" style="0" hidden="1" customWidth="1"/>
    <col min="8" max="8" width="11.375" style="0" customWidth="1"/>
    <col min="9" max="9" width="11.00390625" style="0" customWidth="1"/>
    <col min="10" max="10" width="10.125" style="0" customWidth="1"/>
    <col min="12" max="12" width="12.00390625" style="0" customWidth="1"/>
    <col min="13" max="13" width="21.75390625" style="0" customWidth="1"/>
    <col min="15" max="15" width="19.25390625" style="0" customWidth="1"/>
  </cols>
  <sheetData>
    <row r="1" spans="1:13" ht="32.25" customHeight="1">
      <c r="A1" s="47" t="s">
        <v>26</v>
      </c>
      <c r="B1" s="47"/>
      <c r="C1" s="47"/>
      <c r="D1" s="47"/>
      <c r="E1" s="48"/>
      <c r="F1" s="48"/>
      <c r="G1" s="48"/>
      <c r="H1" s="48"/>
      <c r="I1" s="48"/>
      <c r="J1" s="48"/>
      <c r="K1" s="48"/>
      <c r="L1" s="48"/>
      <c r="M1" s="48"/>
    </row>
    <row r="2" spans="1:14" ht="23.25" customHeight="1">
      <c r="A2" s="53" t="s">
        <v>16</v>
      </c>
      <c r="B2" s="45" t="s">
        <v>4</v>
      </c>
      <c r="C2" s="45"/>
      <c r="D2" s="45"/>
      <c r="E2" s="45"/>
      <c r="F2" s="45"/>
      <c r="G2" s="45"/>
      <c r="H2" s="11" t="s">
        <v>7</v>
      </c>
      <c r="I2" s="52" t="s">
        <v>25</v>
      </c>
      <c r="J2" s="52"/>
      <c r="K2" s="52"/>
      <c r="L2" s="46" t="s">
        <v>13</v>
      </c>
      <c r="M2" s="46"/>
      <c r="N2" s="5"/>
    </row>
    <row r="3" spans="1:15" ht="36">
      <c r="A3" s="54"/>
      <c r="B3" s="12" t="s">
        <v>22</v>
      </c>
      <c r="C3" s="12" t="s">
        <v>0</v>
      </c>
      <c r="D3" s="12" t="s">
        <v>11</v>
      </c>
      <c r="E3" s="15" t="s">
        <v>1</v>
      </c>
      <c r="F3" s="12" t="s">
        <v>9</v>
      </c>
      <c r="G3" s="15" t="s">
        <v>10</v>
      </c>
      <c r="H3" s="13" t="s">
        <v>12</v>
      </c>
      <c r="I3" s="14" t="s">
        <v>2</v>
      </c>
      <c r="J3" s="14" t="s">
        <v>3</v>
      </c>
      <c r="K3" s="14" t="s">
        <v>31</v>
      </c>
      <c r="L3" s="62" t="s">
        <v>6</v>
      </c>
      <c r="M3" s="62"/>
      <c r="N3" s="6"/>
      <c r="O3" s="1"/>
    </row>
    <row r="4" spans="1:14" ht="30" customHeight="1">
      <c r="A4" s="38" t="s">
        <v>35</v>
      </c>
      <c r="B4" s="9">
        <v>648</v>
      </c>
      <c r="C4" s="2">
        <v>661</v>
      </c>
      <c r="D4" s="9">
        <v>498</v>
      </c>
      <c r="E4" s="2">
        <v>569</v>
      </c>
      <c r="F4" s="2">
        <v>737</v>
      </c>
      <c r="G4" s="9"/>
      <c r="H4" s="3">
        <v>1582</v>
      </c>
      <c r="I4" s="39">
        <v>5.54</v>
      </c>
      <c r="J4" s="37">
        <v>6.44</v>
      </c>
      <c r="K4" s="10">
        <v>3.43</v>
      </c>
      <c r="L4" s="59">
        <v>42917</v>
      </c>
      <c r="M4" s="63">
        <v>133.83</v>
      </c>
      <c r="N4" s="5"/>
    </row>
    <row r="5" spans="1:14" ht="29.25" customHeight="1">
      <c r="A5" s="36" t="s">
        <v>34</v>
      </c>
      <c r="B5" s="9">
        <v>651</v>
      </c>
      <c r="C5" s="2">
        <v>661</v>
      </c>
      <c r="D5" s="9">
        <v>520</v>
      </c>
      <c r="E5" s="2">
        <v>580</v>
      </c>
      <c r="F5" s="2">
        <v>743</v>
      </c>
      <c r="G5" s="9"/>
      <c r="H5" s="3">
        <v>1573</v>
      </c>
      <c r="I5" s="39">
        <v>5.52</v>
      </c>
      <c r="J5" s="37">
        <v>6.42</v>
      </c>
      <c r="K5" s="10">
        <v>3.47</v>
      </c>
      <c r="L5" s="60"/>
      <c r="M5" s="64"/>
      <c r="N5" s="5"/>
    </row>
    <row r="6" spans="1:14" ht="30" customHeight="1">
      <c r="A6" s="36" t="s">
        <v>36</v>
      </c>
      <c r="B6" s="9">
        <v>705</v>
      </c>
      <c r="C6" s="2">
        <v>733</v>
      </c>
      <c r="D6" s="9">
        <v>613</v>
      </c>
      <c r="E6" s="2">
        <v>568</v>
      </c>
      <c r="F6" s="2">
        <v>720</v>
      </c>
      <c r="G6" s="9"/>
      <c r="H6" s="3">
        <v>1554</v>
      </c>
      <c r="I6" s="39">
        <v>5.42</v>
      </c>
      <c r="J6" s="37">
        <v>6.23</v>
      </c>
      <c r="K6" s="10">
        <v>3.42</v>
      </c>
      <c r="L6" s="31">
        <v>42887</v>
      </c>
      <c r="M6" s="7">
        <v>131.53</v>
      </c>
      <c r="N6" s="5"/>
    </row>
    <row r="7" spans="1:14" ht="30" customHeight="1">
      <c r="A7" s="25" t="s">
        <v>37</v>
      </c>
      <c r="B7" s="9">
        <v>619</v>
      </c>
      <c r="C7" s="2">
        <v>615</v>
      </c>
      <c r="D7" s="9">
        <v>459</v>
      </c>
      <c r="E7" s="2">
        <v>521</v>
      </c>
      <c r="F7" s="2">
        <v>642</v>
      </c>
      <c r="G7" s="9"/>
      <c r="H7" s="3">
        <v>1637</v>
      </c>
      <c r="I7" s="39">
        <v>5.31</v>
      </c>
      <c r="J7" s="37">
        <v>6.16</v>
      </c>
      <c r="K7" s="10">
        <v>3.5</v>
      </c>
      <c r="L7" s="31">
        <v>42552</v>
      </c>
      <c r="M7" s="41">
        <v>102.41</v>
      </c>
      <c r="N7" s="5"/>
    </row>
    <row r="8" spans="1:14" ht="30" customHeight="1">
      <c r="A8" s="25" t="s">
        <v>23</v>
      </c>
      <c r="B8" s="30">
        <f aca="true" t="shared" si="0" ref="B8:K8">((B$4/B$5)*100)-100</f>
        <v>-0.4608294930875587</v>
      </c>
      <c r="C8" s="16">
        <f t="shared" si="0"/>
        <v>0</v>
      </c>
      <c r="D8" s="16">
        <f t="shared" si="0"/>
        <v>-4.230769230769226</v>
      </c>
      <c r="E8" s="16">
        <f t="shared" si="0"/>
        <v>-1.896551724137936</v>
      </c>
      <c r="F8" s="16">
        <f t="shared" si="0"/>
        <v>-0.807537012113059</v>
      </c>
      <c r="G8" s="16" t="e">
        <f t="shared" si="0"/>
        <v>#DIV/0!</v>
      </c>
      <c r="H8" s="17">
        <f t="shared" si="0"/>
        <v>0.5721551176096682</v>
      </c>
      <c r="I8" s="18">
        <f t="shared" si="0"/>
        <v>0.36231884057971797</v>
      </c>
      <c r="J8" s="18">
        <f t="shared" si="0"/>
        <v>0.31152647975079617</v>
      </c>
      <c r="K8" s="18">
        <f t="shared" si="0"/>
        <v>-1.1527377521613857</v>
      </c>
      <c r="L8" s="57" t="s">
        <v>8</v>
      </c>
      <c r="M8" s="58"/>
      <c r="N8" s="5"/>
    </row>
    <row r="9" spans="1:14" ht="30" customHeight="1">
      <c r="A9" s="25" t="s">
        <v>28</v>
      </c>
      <c r="B9" s="30">
        <f aca="true" t="shared" si="1" ref="B9:K9">((B$4/B$6)*100)-100</f>
        <v>-8.085106382978722</v>
      </c>
      <c r="C9" s="16">
        <f t="shared" si="1"/>
        <v>-9.822646657571624</v>
      </c>
      <c r="D9" s="16">
        <f t="shared" si="1"/>
        <v>-18.760195758564436</v>
      </c>
      <c r="E9" s="16">
        <f t="shared" si="1"/>
        <v>0.17605633802817522</v>
      </c>
      <c r="F9" s="16">
        <f t="shared" si="1"/>
        <v>2.3611111111111</v>
      </c>
      <c r="G9" s="16" t="e">
        <f t="shared" si="1"/>
        <v>#DIV/0!</v>
      </c>
      <c r="H9" s="17">
        <f t="shared" si="1"/>
        <v>1.8018018018018012</v>
      </c>
      <c r="I9" s="18">
        <f t="shared" si="1"/>
        <v>2.214022140221388</v>
      </c>
      <c r="J9" s="18">
        <f t="shared" si="1"/>
        <v>3.37078651685394</v>
      </c>
      <c r="K9" s="18">
        <f t="shared" si="1"/>
        <v>0.29239766081872176</v>
      </c>
      <c r="L9" s="55">
        <f>((M$4/M$6)*100)-100</f>
        <v>1.7486504979852526</v>
      </c>
      <c r="M9" s="56"/>
      <c r="N9" s="5"/>
    </row>
    <row r="10" spans="1:14" ht="30" customHeight="1">
      <c r="A10" s="25" t="s">
        <v>29</v>
      </c>
      <c r="B10" s="30">
        <f aca="true" t="shared" si="2" ref="B10:K10">((B$4/B$7)*100)-100</f>
        <v>4.684975767366723</v>
      </c>
      <c r="C10" s="16">
        <f t="shared" si="2"/>
        <v>7.4796747967479575</v>
      </c>
      <c r="D10" s="16">
        <f t="shared" si="2"/>
        <v>8.496732026143789</v>
      </c>
      <c r="E10" s="16">
        <f t="shared" si="2"/>
        <v>9.213051823416492</v>
      </c>
      <c r="F10" s="16">
        <f t="shared" si="2"/>
        <v>14.797507788161994</v>
      </c>
      <c r="G10" s="16" t="e">
        <f t="shared" si="2"/>
        <v>#DIV/0!</v>
      </c>
      <c r="H10" s="17">
        <f t="shared" si="2"/>
        <v>-3.359804520464266</v>
      </c>
      <c r="I10" s="18">
        <f t="shared" si="2"/>
        <v>4.331450094161966</v>
      </c>
      <c r="J10" s="18">
        <f t="shared" si="2"/>
        <v>4.545454545454547</v>
      </c>
      <c r="K10" s="18">
        <f t="shared" si="2"/>
        <v>-1.9999999999999858</v>
      </c>
      <c r="L10" s="55">
        <f>((M$4/M$7)*100)-100</f>
        <v>30.680597597890852</v>
      </c>
      <c r="M10" s="56"/>
      <c r="N10" s="5"/>
    </row>
    <row r="11" spans="1:14" ht="30" customHeight="1">
      <c r="A11" s="25" t="s">
        <v>41</v>
      </c>
      <c r="B11" s="42">
        <v>673</v>
      </c>
      <c r="C11" s="43">
        <v>626</v>
      </c>
      <c r="D11" s="44" t="s">
        <v>18</v>
      </c>
      <c r="E11" s="43">
        <v>592</v>
      </c>
      <c r="F11" s="43">
        <v>714</v>
      </c>
      <c r="G11" s="19" t="s">
        <v>18</v>
      </c>
      <c r="H11" s="20" t="s">
        <v>18</v>
      </c>
      <c r="I11" s="21" t="s">
        <v>18</v>
      </c>
      <c r="J11" s="21" t="s">
        <v>18</v>
      </c>
      <c r="K11" s="21" t="s">
        <v>18</v>
      </c>
      <c r="L11" s="49" t="s">
        <v>18</v>
      </c>
      <c r="M11" s="50"/>
      <c r="N11" s="5"/>
    </row>
    <row r="12" spans="1:11" ht="12" customHeight="1">
      <c r="A12" s="61" t="s">
        <v>32</v>
      </c>
      <c r="B12" s="61"/>
      <c r="K12" t="s">
        <v>25</v>
      </c>
    </row>
    <row r="13" spans="1:13" ht="14.25" customHeight="1" thickBot="1">
      <c r="A13" s="51"/>
      <c r="B13" s="51"/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</row>
    <row r="14" spans="1:15" ht="118.5" customHeight="1">
      <c r="A14" s="65" t="s">
        <v>30</v>
      </c>
      <c r="B14" s="67" t="s">
        <v>43</v>
      </c>
      <c r="C14" s="68"/>
      <c r="D14" s="68"/>
      <c r="E14" s="68"/>
      <c r="F14" s="68"/>
      <c r="G14" s="68"/>
      <c r="H14" s="68"/>
      <c r="I14" s="68"/>
      <c r="J14" s="68"/>
      <c r="K14" s="68"/>
      <c r="L14" s="68"/>
      <c r="M14" s="69"/>
      <c r="O14" s="27"/>
    </row>
    <row r="15" spans="1:15" ht="105.75" customHeight="1" thickBot="1">
      <c r="A15" s="66"/>
      <c r="B15" s="70" t="s">
        <v>38</v>
      </c>
      <c r="C15" s="71"/>
      <c r="D15" s="71"/>
      <c r="E15" s="71"/>
      <c r="F15" s="71"/>
      <c r="G15" s="71"/>
      <c r="H15" s="71"/>
      <c r="I15" s="71"/>
      <c r="J15" s="71"/>
      <c r="K15" s="71"/>
      <c r="L15" s="71"/>
      <c r="M15" s="72"/>
      <c r="O15" s="26"/>
    </row>
    <row r="16" spans="1:15" ht="68.25" customHeight="1">
      <c r="A16" s="65" t="s">
        <v>21</v>
      </c>
      <c r="B16" s="80" t="s">
        <v>44</v>
      </c>
      <c r="C16" s="81"/>
      <c r="D16" s="81"/>
      <c r="E16" s="81"/>
      <c r="F16" s="81"/>
      <c r="G16" s="81"/>
      <c r="H16" s="81"/>
      <c r="I16" s="81"/>
      <c r="J16" s="81"/>
      <c r="K16" s="81"/>
      <c r="L16" s="81"/>
      <c r="M16" s="82"/>
      <c r="O16" s="28"/>
    </row>
    <row r="17" spans="1:15" ht="132" customHeight="1" thickBot="1">
      <c r="A17" s="66"/>
      <c r="B17" s="83" t="s">
        <v>39</v>
      </c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5"/>
      <c r="O17" s="26"/>
    </row>
    <row r="18" spans="1:15" ht="57.75" customHeight="1">
      <c r="A18" s="75" t="s">
        <v>20</v>
      </c>
      <c r="B18" s="77" t="s">
        <v>42</v>
      </c>
      <c r="C18" s="78"/>
      <c r="D18" s="78"/>
      <c r="E18" s="78"/>
      <c r="F18" s="78"/>
      <c r="G18" s="78"/>
      <c r="H18" s="78"/>
      <c r="I18" s="78"/>
      <c r="J18" s="78"/>
      <c r="K18" s="78"/>
      <c r="L18" s="78"/>
      <c r="M18" s="79"/>
      <c r="O18" s="26"/>
    </row>
    <row r="19" spans="1:15" ht="132" customHeight="1" thickBot="1">
      <c r="A19" s="76"/>
      <c r="B19" s="86" t="s">
        <v>40</v>
      </c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7"/>
      <c r="N19" s="4"/>
      <c r="O19" s="26"/>
    </row>
    <row r="20" spans="2:15" ht="24" customHeight="1">
      <c r="B20" s="33"/>
      <c r="C20" s="33"/>
      <c r="D20" s="33"/>
      <c r="E20" s="33"/>
      <c r="F20" s="33"/>
      <c r="G20" s="33"/>
      <c r="H20" s="33"/>
      <c r="I20" s="33"/>
      <c r="J20" s="33"/>
      <c r="K20" s="33"/>
      <c r="L20" s="33"/>
      <c r="M20" s="33"/>
      <c r="N20" s="4"/>
      <c r="O20" s="26"/>
    </row>
    <row r="21" spans="2:15" ht="12.75"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4"/>
      <c r="O21" s="26"/>
    </row>
    <row r="22" spans="1:15" ht="12.75">
      <c r="A22" s="40" t="s">
        <v>33</v>
      </c>
      <c r="O22" s="26"/>
    </row>
    <row r="23" spans="2:17" ht="12.75">
      <c r="B23" s="73"/>
      <c r="C23" s="74"/>
      <c r="D23" s="74"/>
      <c r="E23" s="74"/>
      <c r="F23" s="74"/>
      <c r="G23" s="74"/>
      <c r="H23" s="74"/>
      <c r="I23" s="74"/>
      <c r="J23" s="74"/>
      <c r="K23" s="74"/>
      <c r="L23" s="74"/>
      <c r="M23" s="74"/>
      <c r="N23" s="74"/>
      <c r="O23" s="74"/>
      <c r="P23" s="74"/>
      <c r="Q23" s="74"/>
    </row>
    <row r="24" spans="1:15" ht="12.75">
      <c r="A24" s="40"/>
      <c r="O24" s="26"/>
    </row>
    <row r="25" spans="1:15" ht="12.75">
      <c r="A25" s="22"/>
      <c r="O25" s="26"/>
    </row>
    <row r="26" ht="12.75">
      <c r="O26" s="26"/>
    </row>
    <row r="27" ht="12.75">
      <c r="O27" s="26"/>
    </row>
    <row r="28" spans="1:15" ht="12.75">
      <c r="A28" s="40"/>
      <c r="O28" s="26"/>
    </row>
    <row r="29" spans="1:15" ht="12.75">
      <c r="A29" s="22"/>
      <c r="O29" s="26"/>
    </row>
    <row r="30" ht="12.75">
      <c r="O30" s="26"/>
    </row>
    <row r="32" spans="1:2" ht="12.75">
      <c r="A32" s="40"/>
      <c r="B32" s="22"/>
    </row>
    <row r="36" ht="12.75">
      <c r="A36" s="40"/>
    </row>
    <row r="42" ht="12.75">
      <c r="D42" s="22"/>
    </row>
  </sheetData>
  <sheetProtection/>
  <mergeCells count="24">
    <mergeCell ref="A14:A15"/>
    <mergeCell ref="B14:M14"/>
    <mergeCell ref="B15:M15"/>
    <mergeCell ref="B23:Q23"/>
    <mergeCell ref="A18:A19"/>
    <mergeCell ref="B18:M18"/>
    <mergeCell ref="B16:M16"/>
    <mergeCell ref="B17:M17"/>
    <mergeCell ref="B19:M19"/>
    <mergeCell ref="A16:A17"/>
    <mergeCell ref="B2:G2"/>
    <mergeCell ref="L2:M2"/>
    <mergeCell ref="A1:M1"/>
    <mergeCell ref="L11:M11"/>
    <mergeCell ref="A13:M13"/>
    <mergeCell ref="I2:K2"/>
    <mergeCell ref="A2:A3"/>
    <mergeCell ref="L9:M9"/>
    <mergeCell ref="L10:M10"/>
    <mergeCell ref="L8:M8"/>
    <mergeCell ref="L4:L5"/>
    <mergeCell ref="A12:B12"/>
    <mergeCell ref="L3:M3"/>
    <mergeCell ref="M4:M5"/>
  </mergeCells>
  <printOptions/>
  <pageMargins left="0.3937007874015748" right="0.1968503937007874" top="0" bottom="0" header="0.03937007874015748" footer="0.1968503937007874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9"/>
  <sheetViews>
    <sheetView zoomScalePageLayoutView="0" workbookViewId="0" topLeftCell="A1">
      <selection activeCell="A1" sqref="A1:L2"/>
    </sheetView>
  </sheetViews>
  <sheetFormatPr defaultColWidth="9.00390625" defaultRowHeight="12.75"/>
  <cols>
    <col min="1" max="1" width="34.25390625" style="0" customWidth="1"/>
    <col min="2" max="2" width="13.375" style="0" customWidth="1"/>
    <col min="3" max="3" width="10.00390625" style="0" customWidth="1"/>
    <col min="4" max="4" width="10.375" style="0" customWidth="1"/>
    <col min="5" max="5" width="10.125" style="0" customWidth="1"/>
    <col min="6" max="6" width="10.00390625" style="0" customWidth="1"/>
    <col min="7" max="7" width="11.00390625" style="0" hidden="1" customWidth="1"/>
    <col min="8" max="10" width="10.375" style="0" customWidth="1"/>
    <col min="11" max="11" width="12.375" style="0" customWidth="1"/>
    <col min="12" max="12" width="10.75390625" style="0" customWidth="1"/>
  </cols>
  <sheetData>
    <row r="1" spans="1:12" ht="12.75" customHeight="1">
      <c r="A1" s="88" t="s">
        <v>19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</row>
    <row r="2" spans="1:12" ht="18.75" customHeight="1">
      <c r="A2" s="47"/>
      <c r="B2" s="47"/>
      <c r="C2" s="47"/>
      <c r="D2" s="47"/>
      <c r="E2" s="47"/>
      <c r="F2" s="47"/>
      <c r="G2" s="47"/>
      <c r="H2" s="47"/>
      <c r="I2" s="47"/>
      <c r="J2" s="47"/>
      <c r="K2" s="47"/>
      <c r="L2" s="47"/>
    </row>
    <row r="3" spans="1:12" ht="19.5" customHeight="1">
      <c r="A3" s="96" t="s">
        <v>16</v>
      </c>
      <c r="B3" s="45" t="s">
        <v>4</v>
      </c>
      <c r="C3" s="45"/>
      <c r="D3" s="45"/>
      <c r="E3" s="45"/>
      <c r="F3" s="45"/>
      <c r="G3" s="45"/>
      <c r="H3" s="52" t="s">
        <v>5</v>
      </c>
      <c r="I3" s="52"/>
      <c r="J3" s="52"/>
      <c r="K3" s="46" t="s">
        <v>13</v>
      </c>
      <c r="L3" s="46"/>
    </row>
    <row r="4" spans="1:12" ht="35.25" customHeight="1">
      <c r="A4" s="97"/>
      <c r="B4" s="12" t="s">
        <v>22</v>
      </c>
      <c r="C4" s="12" t="s">
        <v>0</v>
      </c>
      <c r="D4" s="12" t="s">
        <v>11</v>
      </c>
      <c r="E4" s="15" t="s">
        <v>1</v>
      </c>
      <c r="F4" s="12" t="s">
        <v>9</v>
      </c>
      <c r="G4" s="15" t="s">
        <v>10</v>
      </c>
      <c r="H4" s="14" t="s">
        <v>2</v>
      </c>
      <c r="I4" s="14" t="s">
        <v>3</v>
      </c>
      <c r="J4" s="14" t="s">
        <v>17</v>
      </c>
      <c r="K4" s="62" t="s">
        <v>6</v>
      </c>
      <c r="L4" s="62"/>
    </row>
    <row r="5" spans="1:12" ht="30" customHeight="1">
      <c r="A5" s="38" t="s">
        <v>35</v>
      </c>
      <c r="B5" s="9">
        <v>648</v>
      </c>
      <c r="C5" s="2">
        <v>670</v>
      </c>
      <c r="D5" s="2">
        <v>498</v>
      </c>
      <c r="E5" s="2">
        <v>559</v>
      </c>
      <c r="F5" s="9">
        <v>746</v>
      </c>
      <c r="G5" s="9"/>
      <c r="H5" s="35">
        <v>5.59</v>
      </c>
      <c r="I5" s="35">
        <v>5.75</v>
      </c>
      <c r="J5" s="10">
        <v>3.45</v>
      </c>
      <c r="K5" s="59">
        <v>42917</v>
      </c>
      <c r="L5" s="63">
        <v>134.35</v>
      </c>
    </row>
    <row r="6" spans="1:12" ht="30" customHeight="1">
      <c r="A6" s="36" t="s">
        <v>34</v>
      </c>
      <c r="B6" s="9">
        <v>652</v>
      </c>
      <c r="C6" s="2">
        <v>668</v>
      </c>
      <c r="D6" s="2">
        <v>520</v>
      </c>
      <c r="E6" s="2">
        <v>573</v>
      </c>
      <c r="F6" s="9">
        <v>747</v>
      </c>
      <c r="G6" s="9"/>
      <c r="H6" s="35">
        <v>5.56</v>
      </c>
      <c r="I6" s="35">
        <v>5.63</v>
      </c>
      <c r="J6" s="10">
        <v>3.5</v>
      </c>
      <c r="K6" s="60"/>
      <c r="L6" s="64"/>
    </row>
    <row r="7" spans="1:12" ht="30" customHeight="1">
      <c r="A7" s="36" t="s">
        <v>36</v>
      </c>
      <c r="B7" s="9">
        <v>745</v>
      </c>
      <c r="C7" s="2">
        <v>758</v>
      </c>
      <c r="D7" s="2">
        <v>613</v>
      </c>
      <c r="E7" s="2">
        <v>565</v>
      </c>
      <c r="F7" s="9">
        <v>727</v>
      </c>
      <c r="G7" s="9"/>
      <c r="H7" s="35">
        <v>5.5</v>
      </c>
      <c r="I7" s="35">
        <v>5.5</v>
      </c>
      <c r="J7" s="10">
        <v>3.43</v>
      </c>
      <c r="K7" s="31">
        <v>42887</v>
      </c>
      <c r="L7" s="7">
        <v>132.81</v>
      </c>
    </row>
    <row r="8" spans="1:12" ht="28.5" customHeight="1">
      <c r="A8" s="25" t="s">
        <v>37</v>
      </c>
      <c r="B8" s="9">
        <v>620</v>
      </c>
      <c r="C8" s="2">
        <v>627</v>
      </c>
      <c r="D8" s="2">
        <v>460</v>
      </c>
      <c r="E8" s="2">
        <v>522</v>
      </c>
      <c r="F8" s="9">
        <v>637</v>
      </c>
      <c r="G8" s="9"/>
      <c r="H8" s="35">
        <v>5.36</v>
      </c>
      <c r="I8" s="35">
        <v>5.3</v>
      </c>
      <c r="J8" s="10">
        <v>3.53</v>
      </c>
      <c r="K8" s="31">
        <v>42552</v>
      </c>
      <c r="L8" s="41">
        <v>106.76</v>
      </c>
    </row>
    <row r="9" spans="1:12" ht="30" customHeight="1">
      <c r="A9" s="25" t="s">
        <v>23</v>
      </c>
      <c r="B9" s="29">
        <f aca="true" t="shared" si="0" ref="B9:J9">((B$5/B$6)*100)-100</f>
        <v>-0.6134969325153321</v>
      </c>
      <c r="C9" s="23">
        <f t="shared" si="0"/>
        <v>0.29940119760479433</v>
      </c>
      <c r="D9" s="23">
        <f t="shared" si="0"/>
        <v>-4.230769230769226</v>
      </c>
      <c r="E9" s="23">
        <f t="shared" si="0"/>
        <v>-2.4432809773123836</v>
      </c>
      <c r="F9" s="23">
        <f t="shared" si="0"/>
        <v>-0.1338688085675983</v>
      </c>
      <c r="G9" s="23" t="e">
        <f t="shared" si="0"/>
        <v>#DIV/0!</v>
      </c>
      <c r="H9" s="24">
        <f t="shared" si="0"/>
        <v>0.5395683453237439</v>
      </c>
      <c r="I9" s="24">
        <f t="shared" si="0"/>
        <v>2.1314387211367745</v>
      </c>
      <c r="J9" s="24">
        <f t="shared" si="0"/>
        <v>-1.4285714285714164</v>
      </c>
      <c r="K9" s="93" t="s">
        <v>8</v>
      </c>
      <c r="L9" s="94"/>
    </row>
    <row r="10" spans="1:12" ht="30" customHeight="1">
      <c r="A10" s="25" t="s">
        <v>24</v>
      </c>
      <c r="B10" s="29">
        <f aca="true" t="shared" si="1" ref="B10:J10">((B$5/B$7)*100)-100</f>
        <v>-13.020134228187914</v>
      </c>
      <c r="C10" s="23">
        <f t="shared" si="1"/>
        <v>-11.609498680738781</v>
      </c>
      <c r="D10" s="23">
        <f t="shared" si="1"/>
        <v>-18.760195758564436</v>
      </c>
      <c r="E10" s="23">
        <f t="shared" si="1"/>
        <v>-1.0619469026548671</v>
      </c>
      <c r="F10" s="23">
        <f t="shared" si="1"/>
        <v>2.6134800550206165</v>
      </c>
      <c r="G10" s="23" t="e">
        <f t="shared" si="1"/>
        <v>#DIV/0!</v>
      </c>
      <c r="H10" s="24">
        <f t="shared" si="1"/>
        <v>1.6363636363636402</v>
      </c>
      <c r="I10" s="24">
        <f t="shared" si="1"/>
        <v>4.545454545454547</v>
      </c>
      <c r="J10" s="24">
        <f t="shared" si="1"/>
        <v>0.5830903790087376</v>
      </c>
      <c r="K10" s="89">
        <f>((L$5/L$7)*100)-100</f>
        <v>1.1595512386115274</v>
      </c>
      <c r="L10" s="90"/>
    </row>
    <row r="11" spans="1:12" ht="30" customHeight="1">
      <c r="A11" s="25" t="s">
        <v>15</v>
      </c>
      <c r="B11" s="29">
        <f>((B$5/B$8)*100)-100</f>
        <v>4.516129032258064</v>
      </c>
      <c r="C11" s="23">
        <f aca="true" t="shared" si="2" ref="C11:J11">((C$5/C$8)*100)-100</f>
        <v>6.858054226475275</v>
      </c>
      <c r="D11" s="23">
        <f>((D$5/D$8)*100)-100</f>
        <v>8.26086956521739</v>
      </c>
      <c r="E11" s="23">
        <f t="shared" si="2"/>
        <v>7.088122605363978</v>
      </c>
      <c r="F11" s="23">
        <f t="shared" si="2"/>
        <v>17.111459968602816</v>
      </c>
      <c r="G11" s="23" t="e">
        <f t="shared" si="2"/>
        <v>#DIV/0!</v>
      </c>
      <c r="H11" s="24">
        <f t="shared" si="2"/>
        <v>4.291044776119392</v>
      </c>
      <c r="I11" s="24">
        <f t="shared" si="2"/>
        <v>8.49056603773586</v>
      </c>
      <c r="J11" s="24">
        <f t="shared" si="2"/>
        <v>-2.2662889518413465</v>
      </c>
      <c r="K11" s="91">
        <f>((L$5/L$8)*100)-100</f>
        <v>25.843012364181334</v>
      </c>
      <c r="L11" s="91"/>
    </row>
    <row r="12" spans="1:13" s="4" customFormat="1" ht="18.75" customHeight="1">
      <c r="A12" s="92" t="s">
        <v>14</v>
      </c>
      <c r="B12" s="92"/>
      <c r="C12" s="92"/>
      <c r="D12" s="5"/>
      <c r="E12" s="5"/>
      <c r="F12" s="5"/>
      <c r="G12" s="5"/>
      <c r="H12" s="5"/>
      <c r="I12" s="5"/>
      <c r="J12" s="5"/>
      <c r="K12" s="8"/>
      <c r="L12" s="5"/>
      <c r="M12" s="5"/>
    </row>
    <row r="13" spans="1:12" ht="26.25" customHeight="1">
      <c r="A13" s="95" t="s">
        <v>32</v>
      </c>
      <c r="B13" s="95"/>
      <c r="C13" s="95"/>
      <c r="F13" s="98" t="s">
        <v>27</v>
      </c>
      <c r="G13" s="98"/>
      <c r="H13" s="98"/>
      <c r="I13" s="98"/>
      <c r="J13" s="98"/>
      <c r="K13" s="98"/>
      <c r="L13" s="98"/>
    </row>
    <row r="16" ht="12.75">
      <c r="K16" s="32"/>
    </row>
    <row r="18" ht="12.75">
      <c r="K18" s="32"/>
    </row>
    <row r="19" ht="12.75">
      <c r="K19" s="32"/>
    </row>
  </sheetData>
  <sheetProtection/>
  <mergeCells count="14">
    <mergeCell ref="A13:C13"/>
    <mergeCell ref="A3:A4"/>
    <mergeCell ref="B3:G3"/>
    <mergeCell ref="H3:J3"/>
    <mergeCell ref="F13:L13"/>
    <mergeCell ref="A1:L2"/>
    <mergeCell ref="K10:L10"/>
    <mergeCell ref="K11:L11"/>
    <mergeCell ref="A12:C12"/>
    <mergeCell ref="K3:L3"/>
    <mergeCell ref="K4:L4"/>
    <mergeCell ref="K5:K6"/>
    <mergeCell ref="K9:L9"/>
    <mergeCell ref="L5:L6"/>
  </mergeCells>
  <printOptions/>
  <pageMargins left="0.3937007874015748" right="0.1968503937007874" top="0.984251968503937" bottom="0.984251968503937" header="0.5118110236220472" footer="0.5118110236220472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RCDRRiOW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Sławek</dc:creator>
  <cp:keywords/>
  <dc:description/>
  <cp:lastModifiedBy>Barbara Kukowska</cp:lastModifiedBy>
  <cp:lastPrinted>2016-01-21T10:00:02Z</cp:lastPrinted>
  <dcterms:created xsi:type="dcterms:W3CDTF">2009-08-31T06:54:15Z</dcterms:created>
  <dcterms:modified xsi:type="dcterms:W3CDTF">2017-09-08T09:55:15Z</dcterms:modified>
  <cp:category/>
  <cp:version/>
  <cp:contentType/>
  <cp:contentStatus/>
</cp:coreProperties>
</file>