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<sst xmlns="http://schemas.openxmlformats.org/spreadsheetml/2006/main" count="70" uniqueCount="44">
  <si>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</si>
  <si>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</si>
  <si>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</si>
  <si>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</si>
  <si>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</si>
  <si>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</si>
  <si>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</si>
  <si>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</si>
  <si>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</si>
  <si>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</si>
  <si>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</si>
  <si>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</si>
  <si>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</si>
  <si>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</si>
  <si>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</si>
  <si>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</si>
  <si>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</si>
  <si>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</si>
  <si>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</si>
  <si>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</si>
  <si>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</si>
  <si>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</si>
  <si>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</si>
  <si>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</si>
  <si>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</si>
  <si>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</si>
  <si>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</si>
  <si>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</si>
  <si>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</si>
  <si>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</si>
  <si>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</si>
  <si>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</si>
  <si>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</si>
  <si>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20.07-26.07.2015 r.</t>
    </r>
  </si>
  <si>
    <t>27.07 - 02.08.2015 r.</t>
  </si>
  <si>
    <r>
      <t>Poprzedni miesiąc</t>
    </r>
    <r>
      <rPr>
        <sz val="10"/>
        <rFont val="Arial CE"/>
        <family val="2"/>
      </rPr>
      <t xml:space="preserve"> 22.06-28.06.2015 r.</t>
    </r>
  </si>
  <si>
    <r>
      <t xml:space="preserve">Rok 2014 r. </t>
    </r>
    <r>
      <rPr>
        <sz val="10"/>
        <rFont val="Arial CE"/>
        <family val="2"/>
      </rPr>
      <t xml:space="preserve"> 21.07 - 27.07.2014 r.</t>
    </r>
  </si>
  <si>
    <t xml:space="preserve">UE (zł/t)  20.07 - 26.07.2015 r.                                  </t>
  </si>
  <si>
    <r>
      <t>W czwartym tygodniu lipca 2015 aktualna cena płacona za rzepak oz. to 1470 PLN/t. Cena ta była o 2,0% wyższa niż przed tygodniem i 11,6% niższa niż przed miesiącem. W porównaniu do ceny z przed roku (2014) nastąpił wzrost o 10,5%. Ceny produktów oleistych na giełdach światowych z 31.07.2015 r. /MATIF/ z terminem dostawy na XI 2015 -</t>
    </r>
    <r>
      <rPr>
        <sz val="10"/>
        <color indexed="10"/>
        <rFont val="Arial CE"/>
        <family val="2"/>
      </rPr>
      <t xml:space="preserve"> </t>
    </r>
    <r>
      <rPr>
        <b/>
        <sz val="10"/>
        <rFont val="Arial CE"/>
        <family val="2"/>
      </rPr>
      <t>377,25</t>
    </r>
    <r>
      <rPr>
        <sz val="10"/>
        <rFont val="Arial CE"/>
        <family val="2"/>
      </rPr>
      <t xml:space="preserve"> (EUR/t), na I 2016 - </t>
    </r>
    <r>
      <rPr>
        <b/>
        <sz val="10"/>
        <rFont val="Arial CE"/>
        <family val="2"/>
      </rPr>
      <t>375,50</t>
    </r>
    <r>
      <rPr>
        <sz val="10"/>
        <rFont val="Arial CE"/>
        <family val="2"/>
      </rPr>
      <t xml:space="preserve"> (EUR/t) za rzepak. Pod koniec lipca br. GUS opublikował ”Wstępny szacunek głównych ziemiopłodów rolnych i ogrodniczych w 2015 roku”. Powierzchnię uprawy rzepaku i rzepiku w Polsce pod tegoroczne zbiory oszacowano na ponad 0,8 mln ha, tj. o ok. 13% mniej w porównaniu do roku ubiegłego. Natomiast zbiory rzepaku i rzepiku wstępnie oszacowano na 2,6 mln t, tj. o ponad 20% mniej od rekordowo wysokich ubiegłorocznych. Jeśli ta prognoza się zrealizuje, zbiory byłyby zbliżone do tych z 2013 r., a więc drugich najwyższych w historii. Czwarty tydzień z rzędu spadają ceny rzepaku na giełdzie MATIF.</t>
    </r>
  </si>
  <si>
    <t>W Polsce średnia cena wg GUS mleka za czerwiec 2015 wynosi 112,17 PLN/100kg. Komisja Europejska (KE) ogłosiła przedłużenie tzw. środków
siatki bezpieczeństwa dla sektora mleczarskiego do 2016 r. Środki, które przyjęła KE dotyczą publicznego zakupu interwencyjnego oraz dopłat do prywatnego przechowywania dla masła oraz odtłuszczonego mleka w proszku. Takie rozwiązanie występuje już na rynku. Podjęta przez KE decyzja powoduje, że obowiązujące obecnie instrumenty pomocy dla sektora mleczarskiego zostaną przedłużone na okres od 1 października br. do 29 lutego 2016 r. Przyjęty system, w przypadku skupu interwencyjnego, polega na zakupie przez wyznaczone władze wyznaczonych produktów po określonej z góry cenie do maksymalnego określonego przez KE wolumenu 109 tys. t dla odtłuszczonego mleka w proszku oraz 50 tys. t dla masła. Taki zakup
dotyczy produktów spełniających minimalne wymagania dot. jakości.</t>
  </si>
  <si>
    <t>Czynnikiem który wspiera wzrost cen jest stosunkowo korzystna sytuacja w eksporcie mięsa drobiowego. Jak wskazują dane MF w okresie pierwszych pięciu miesięcy br. sprzedaż nieprzetworzonego mięsa drobiowego zwiększyła się o 14% (40,4 tys. t) w skali roku do poziomu 323 tys. t. Co ciekawe, wywóz surowca na rynek wspólnotowy zwiększył się w skali roku o 9%. Natomiast znaczny, 41-procentowy, wzrost odnotowano na rynki pozaunijne. Cały czas głównym odbiorcą polskiego drobiu są Niemcy z 16-procentowym udziałem w łącznym eksporcie. Niemniej dynamika sprzedaży na ten rynek jest niższa od średniej na rynek UE i wynosi 5%. Z kolei pozostałe kraje jak Francja oraz Wielka Brytania odnotowały wyższe tempo wzrostu, odpowiednio 20 i 17-procentowe.</t>
  </si>
  <si>
    <t>W czwartek 30.07 Międzynarodowa Rada Zbożowa (MRZ) opublikowała swój comiesięczny raport. Obecnie eksperci Rady prognozują, że w sezonie 2015/16 światowa produkcja zbóż (bez ryżu) wyniesie 1970 mln t. To aż o 4 mln t więcej niż prognozowano w poprzednim raporcie wydanym w czerwcu. Gdyby ta prognoza sprawdziła się, wówczas zbiory byłyby o 44 mln t (2,2%) mniejsze niż w rekordowym sezonie 2014/15. Warto przypomnieć, że jeszcze według kwietniowego raportu, zbiory miałby być o 61 mln t niższe. Mimo dużych obaw o kondycję upraw pszenicy na półkuli
północnej, jak dotychczas eksperci MRZ w niewielkim stopniu obniżyli prognozę światowych zbiorów. Obecnie oczekuje się produkcji na poziomie 710 mln t, czyli o 1 mln t mniejszym niż w czerwcu i o 5 mln t mniejszym niż w maju. Prognozę dla UE zmieniono w minimalnym stopniu zmniejszając ją
o 0,2 mln t do 148,5 mln t. Gdyby ta prognoza sprawdziła się, oznaczałaby zbiory o 7,6 mln t (5%) niższe niż w rekordowym roku ubiegłym.</t>
  </si>
  <si>
    <t xml:space="preserve">W czwartym tygodniu lipca br. tj. w dniach 27.07-02.08.2015 r. średnia cena pszenicy konsumpcyjnej wyniosła 665 PLN/t i była o 4,3% niższa niż przed tygodniem i 0,7% niższa jak przed miesiącem. Za pszenicę paszową można było uzyskać przeciętnie cenę 658 PLN/t tj. o 7,5% niższa jak przed tygodniem i 1,1% mniej niż przed miesiącem. W odniesieniu do notowań sprzed roku zboża te były odpowiednio o 1,9% tańsze i 1,5% tańsze. Średnia cena żyta paszowego w badanym okresie wyniosła 499 PLN/t i była o 4,0% niższa niż przed tygodniem, natomiast o 2,9% wyższa niż przed miesiącem. Jednocześnie ziarno to było o 2,0% wyższe niż przed rokiem. Przeciętna cena jęczmienia paszowego w czwartym tygodniu lipca 2015 r. uległa korzystnej zmianie - 590 PLN/t. Cena ta była o 0,9% wyższa niż tydzień temu, 5,2% wyższa jak miesiąc temu oraz o 7,5% wyższa niż w porównywalnym okresie 2014 r. W porównaniu z poprzednim tygodniem znowu nastąpiła korekta ceny kukurydzy. Przeciętna cena skupu tego zboża kształtowała się na poziomie 643 PLN/t, tj. o 2,1% wyższa niż tydzień wcześniej. Jednocześnie cena ziarna była o 11,4% wyższa jak przed miesiącem oraz o 15,4% niższa niż rok wcześniej. </t>
  </si>
  <si>
    <t>W dniach 27.07-02.08.2015 r. na krajowym rynku średnia cena żywca wieprzowego wyniosła 4,37 PLN/kg i była taka sama jak przed tygodniem i 2,0% niższa jak przed miesiącem. W odniesieniu do notowań sprzed roku średnia cena tego żywca była o 14,6% niższa. Za żywiec wołowy płacono w skupie średnio 5,78 PLN/kg wobec 5,76 PLN/kg jak w poprzednim tygodniu. Jednocześnie było to o 7,5% mniej niż miesiąc wcześniej i o 0,5% więcej niż przed rokiem. Średnia cena drobiu w czwartym tygodniu lipca br. wyniosła 3,78 PLN/kg i była o 1,3% wyższa jak przed tygodniem i wyższa o 2,7% jak przed miesiącem. W odniesieniu do notowań sprzed roku cena ta uległa zmianie i była niższa o 3,8%.</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</si>
</sst>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8">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20" sqref="B20"/>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5" t="s">
        <v>26</v>
      </c>
      <c r="B1" s="45"/>
      <c r="C1" s="45"/>
      <c r="D1" s="45"/>
      <c r="E1" s="46"/>
      <c r="F1" s="46"/>
      <c r="G1" s="46"/>
      <c r="H1" s="46"/>
      <c r="I1" s="46"/>
      <c r="J1" s="46"/>
      <c r="K1" s="46"/>
      <c r="L1" s="46"/>
      <c r="M1" s="46"/>
    </row>
    <row r="2" spans="1:14" ht="23.25" customHeight="1">
      <c r="A2" s="51" t="s">
        <v>16</v>
      </c>
      <c r="B2" s="43" t="s">
        <v>4</v>
      </c>
      <c r="C2" s="43"/>
      <c r="D2" s="43"/>
      <c r="E2" s="43"/>
      <c r="F2" s="43"/>
      <c r="G2" s="43"/>
      <c r="H2" s="11" t="s">
        <v>7</v>
      </c>
      <c r="I2" s="50" t="s">
        <v>25</v>
      </c>
      <c r="J2" s="50"/>
      <c r="K2" s="50"/>
      <c r="L2" s="44" t="s">
        <v>13</v>
      </c>
      <c r="M2" s="44"/>
      <c r="N2" s="5"/>
    </row>
    <row r="3" spans="1:15" ht="36">
      <c r="A3" s="52"/>
      <c r="B3" s="12" t="s">
        <v>22</v>
      </c>
      <c r="C3" s="12" t="s">
        <v>0</v>
      </c>
      <c r="D3" s="12" t="s">
        <v>11</v>
      </c>
      <c r="E3" s="15" t="s">
        <v>1</v>
      </c>
      <c r="F3" s="12" t="s">
        <v>9</v>
      </c>
      <c r="G3" s="15" t="s">
        <v>10</v>
      </c>
      <c r="H3" s="13" t="s">
        <v>12</v>
      </c>
      <c r="I3" s="14" t="s">
        <v>2</v>
      </c>
      <c r="J3" s="14" t="s">
        <v>3</v>
      </c>
      <c r="K3" s="14" t="s">
        <v>31</v>
      </c>
      <c r="L3" s="60" t="s">
        <v>6</v>
      </c>
      <c r="M3" s="60"/>
      <c r="N3" s="6"/>
      <c r="O3" s="1"/>
    </row>
    <row r="4" spans="1:14" ht="30" customHeight="1">
      <c r="A4" s="37" t="s">
        <v>34</v>
      </c>
      <c r="B4" s="9">
        <v>665</v>
      </c>
      <c r="C4" s="2">
        <v>658</v>
      </c>
      <c r="D4" s="9">
        <v>499</v>
      </c>
      <c r="E4" s="2">
        <v>590</v>
      </c>
      <c r="F4" s="2">
        <v>643</v>
      </c>
      <c r="G4" s="9"/>
      <c r="H4" s="3">
        <v>1470</v>
      </c>
      <c r="I4" s="39">
        <v>4.37</v>
      </c>
      <c r="J4" s="39">
        <v>5.78</v>
      </c>
      <c r="K4" s="10">
        <v>3.78</v>
      </c>
      <c r="L4" s="57">
        <v>42156</v>
      </c>
      <c r="M4" s="61">
        <v>112.17</v>
      </c>
      <c r="N4" s="5"/>
    </row>
    <row r="5" spans="1:14" ht="29.25" customHeight="1">
      <c r="A5" s="38" t="s">
        <v>33</v>
      </c>
      <c r="B5" s="9">
        <v>695</v>
      </c>
      <c r="C5" s="2">
        <v>711</v>
      </c>
      <c r="D5" s="9">
        <v>520</v>
      </c>
      <c r="E5" s="2">
        <v>585</v>
      </c>
      <c r="F5" s="2">
        <v>630</v>
      </c>
      <c r="G5" s="9"/>
      <c r="H5" s="3">
        <v>1441</v>
      </c>
      <c r="I5" s="39">
        <v>4.37</v>
      </c>
      <c r="J5" s="39">
        <v>5.76</v>
      </c>
      <c r="K5" s="10">
        <v>3.73</v>
      </c>
      <c r="L5" s="58"/>
      <c r="M5" s="62"/>
      <c r="N5" s="5"/>
    </row>
    <row r="6" spans="1:14" ht="30" customHeight="1">
      <c r="A6" s="38" t="s">
        <v>35</v>
      </c>
      <c r="B6" s="9">
        <v>670</v>
      </c>
      <c r="C6" s="2">
        <v>665</v>
      </c>
      <c r="D6" s="9">
        <v>485</v>
      </c>
      <c r="E6" s="2">
        <v>561</v>
      </c>
      <c r="F6" s="2">
        <v>577</v>
      </c>
      <c r="G6" s="9"/>
      <c r="H6" s="3">
        <v>1663</v>
      </c>
      <c r="I6" s="39">
        <v>4.46</v>
      </c>
      <c r="J6" s="39">
        <v>6.25</v>
      </c>
      <c r="K6" s="10">
        <v>3.68</v>
      </c>
      <c r="L6" s="31">
        <v>42125</v>
      </c>
      <c r="M6" s="7">
        <v>115.01</v>
      </c>
      <c r="N6" s="5"/>
    </row>
    <row r="7" spans="1:14" ht="30" customHeight="1">
      <c r="A7" s="25" t="s">
        <v>36</v>
      </c>
      <c r="B7" s="9">
        <v>678</v>
      </c>
      <c r="C7" s="2">
        <v>648</v>
      </c>
      <c r="D7" s="9">
        <v>489</v>
      </c>
      <c r="E7" s="2">
        <v>549</v>
      </c>
      <c r="F7" s="2">
        <v>760</v>
      </c>
      <c r="G7" s="9"/>
      <c r="H7" s="3">
        <v>1330</v>
      </c>
      <c r="I7" s="35">
        <v>5.12</v>
      </c>
      <c r="J7" s="10">
        <v>5.75</v>
      </c>
      <c r="K7" s="10">
        <v>3.93</v>
      </c>
      <c r="L7" s="31">
        <v>41791</v>
      </c>
      <c r="M7" s="36">
        <v>134.12</v>
      </c>
      <c r="N7" s="5"/>
    </row>
    <row r="8" spans="1:14" ht="30" customHeight="1">
      <c r="A8" s="25" t="s">
        <v>23</v>
      </c>
      <c r="B8" s="30">
        <f aca="true" t="shared" si="0" ref="B8:K8">((B$4/B$5)*100)-100</f>
        <v>-4.3165467625899225</v>
      </c>
      <c r="C8" s="16">
        <f t="shared" si="0"/>
        <v>-7.4542897327707465</v>
      </c>
      <c r="D8" s="16">
        <f t="shared" si="0"/>
        <v>-4.038461538461533</v>
      </c>
      <c r="E8" s="16">
        <f t="shared" si="0"/>
        <v>0.8547008547008517</v>
      </c>
      <c r="F8" s="16">
        <f t="shared" si="0"/>
        <v>2.063492063492049</v>
      </c>
      <c r="G8" s="16" t="e">
        <f t="shared" si="0"/>
        <v>#DIV/0!</v>
      </c>
      <c r="H8" s="17">
        <f t="shared" si="0"/>
        <v>2.0124913254684316</v>
      </c>
      <c r="I8" s="18">
        <f t="shared" si="0"/>
        <v>0</v>
      </c>
      <c r="J8" s="18">
        <f t="shared" si="0"/>
        <v>0.34722222222222854</v>
      </c>
      <c r="K8" s="18">
        <f t="shared" si="0"/>
        <v>1.3404825737265469</v>
      </c>
      <c r="L8" s="55" t="s">
        <v>8</v>
      </c>
      <c r="M8" s="56"/>
      <c r="N8" s="5"/>
    </row>
    <row r="9" spans="1:14" ht="30" customHeight="1">
      <c r="A9" s="25" t="s">
        <v>28</v>
      </c>
      <c r="B9" s="30">
        <f aca="true" t="shared" si="1" ref="B9:K9">((B$4/B$6)*100)-100</f>
        <v>-0.7462686567164241</v>
      </c>
      <c r="C9" s="16">
        <f t="shared" si="1"/>
        <v>-1.05263157894737</v>
      </c>
      <c r="D9" s="16">
        <f t="shared" si="1"/>
        <v>2.8865979381443196</v>
      </c>
      <c r="E9" s="16">
        <f t="shared" si="1"/>
        <v>5.169340463458113</v>
      </c>
      <c r="F9" s="16">
        <f t="shared" si="1"/>
        <v>11.43847487001733</v>
      </c>
      <c r="G9" s="16" t="e">
        <f t="shared" si="1"/>
        <v>#DIV/0!</v>
      </c>
      <c r="H9" s="17">
        <f t="shared" si="1"/>
        <v>-11.605532170775717</v>
      </c>
      <c r="I9" s="18">
        <f t="shared" si="1"/>
        <v>-2.017937219730939</v>
      </c>
      <c r="J9" s="18">
        <f t="shared" si="1"/>
        <v>-7.519999999999996</v>
      </c>
      <c r="K9" s="18">
        <f t="shared" si="1"/>
        <v>2.717391304347828</v>
      </c>
      <c r="L9" s="53">
        <f>((M$4/M$6)*100)-100</f>
        <v>-2.469350491261636</v>
      </c>
      <c r="M9" s="54"/>
      <c r="N9" s="5"/>
    </row>
    <row r="10" spans="1:14" ht="30" customHeight="1">
      <c r="A10" s="25" t="s">
        <v>29</v>
      </c>
      <c r="B10" s="30">
        <f aca="true" t="shared" si="2" ref="B10:K10">((B$4/B$7)*100)-100</f>
        <v>-1.9174041297935105</v>
      </c>
      <c r="C10" s="16">
        <f t="shared" si="2"/>
        <v>1.5432098765432158</v>
      </c>
      <c r="D10" s="16">
        <f t="shared" si="2"/>
        <v>2.0449897750511212</v>
      </c>
      <c r="E10" s="16">
        <f t="shared" si="2"/>
        <v>7.4681238615664824</v>
      </c>
      <c r="F10" s="16">
        <f t="shared" si="2"/>
        <v>-15.39473684210526</v>
      </c>
      <c r="G10" s="16" t="e">
        <f t="shared" si="2"/>
        <v>#DIV/0!</v>
      </c>
      <c r="H10" s="17">
        <f t="shared" si="2"/>
        <v>10.5263157894737</v>
      </c>
      <c r="I10" s="18">
        <f t="shared" si="2"/>
        <v>-14.6484375</v>
      </c>
      <c r="J10" s="18">
        <f t="shared" si="2"/>
        <v>0.5217391304347814</v>
      </c>
      <c r="K10" s="18">
        <f t="shared" si="2"/>
        <v>-3.816793893129784</v>
      </c>
      <c r="L10" s="53">
        <f>((M$4/M$7)*100)-100</f>
        <v>-16.365940948404415</v>
      </c>
      <c r="M10" s="54"/>
      <c r="N10" s="5"/>
    </row>
    <row r="11" spans="1:14" ht="30" customHeight="1">
      <c r="A11" s="25" t="s">
        <v>37</v>
      </c>
      <c r="B11" s="40">
        <v>712</v>
      </c>
      <c r="C11" s="41">
        <v>674</v>
      </c>
      <c r="D11" s="42" t="s">
        <v>18</v>
      </c>
      <c r="E11" s="41">
        <v>633</v>
      </c>
      <c r="F11" s="41">
        <v>667</v>
      </c>
      <c r="G11" s="19" t="s">
        <v>18</v>
      </c>
      <c r="H11" s="20" t="s">
        <v>18</v>
      </c>
      <c r="I11" s="21" t="s">
        <v>18</v>
      </c>
      <c r="J11" s="21" t="s">
        <v>18</v>
      </c>
      <c r="K11" s="21" t="s">
        <v>18</v>
      </c>
      <c r="L11" s="47" t="s">
        <v>18</v>
      </c>
      <c r="M11" s="48"/>
      <c r="N11" s="5"/>
    </row>
    <row r="12" spans="1:11" ht="12" customHeight="1">
      <c r="A12" s="59" t="s">
        <v>32</v>
      </c>
      <c r="B12" s="59"/>
      <c r="K12" t="s">
        <v>25</v>
      </c>
    </row>
    <row r="13" spans="1:13" ht="14.25" customHeight="1" thickBot="1">
      <c r="A13" s="49"/>
      <c r="B13" s="49"/>
      <c r="C13" s="49"/>
      <c r="D13" s="49"/>
      <c r="E13" s="49"/>
      <c r="F13" s="49"/>
      <c r="G13" s="49"/>
      <c r="H13" s="49"/>
      <c r="I13" s="49"/>
      <c r="J13" s="49"/>
      <c r="K13" s="49"/>
      <c r="L13" s="49"/>
      <c r="M13" s="49"/>
    </row>
    <row r="14" spans="1:15" ht="117.75" customHeight="1">
      <c r="A14" s="63" t="s">
        <v>30</v>
      </c>
      <c r="B14" s="65" t="s">
        <v>42</v>
      </c>
      <c r="C14" s="66"/>
      <c r="D14" s="66"/>
      <c r="E14" s="66"/>
      <c r="F14" s="66"/>
      <c r="G14" s="66"/>
      <c r="H14" s="66"/>
      <c r="I14" s="66"/>
      <c r="J14" s="66"/>
      <c r="K14" s="66"/>
      <c r="L14" s="66"/>
      <c r="M14" s="67"/>
      <c r="O14" s="27"/>
    </row>
    <row r="15" spans="1:15" ht="93.75" customHeight="1" thickBot="1">
      <c r="A15" s="64"/>
      <c r="B15" s="68" t="s">
        <v>41</v>
      </c>
      <c r="C15" s="69"/>
      <c r="D15" s="69"/>
      <c r="E15" s="69"/>
      <c r="F15" s="69"/>
      <c r="G15" s="69"/>
      <c r="H15" s="69"/>
      <c r="I15" s="69"/>
      <c r="J15" s="69"/>
      <c r="K15" s="69"/>
      <c r="L15" s="69"/>
      <c r="M15" s="70"/>
      <c r="O15" s="26"/>
    </row>
    <row r="16" spans="1:15" ht="69" customHeight="1">
      <c r="A16" s="63" t="s">
        <v>21</v>
      </c>
      <c r="B16" s="77" t="s">
        <v>43</v>
      </c>
      <c r="C16" s="78"/>
      <c r="D16" s="78"/>
      <c r="E16" s="78"/>
      <c r="F16" s="78"/>
      <c r="G16" s="78"/>
      <c r="H16" s="78"/>
      <c r="I16" s="78"/>
      <c r="J16" s="78"/>
      <c r="K16" s="78"/>
      <c r="L16" s="78"/>
      <c r="M16" s="79"/>
      <c r="O16" s="28"/>
    </row>
    <row r="17" spans="1:15" ht="78.75" customHeight="1" thickBot="1">
      <c r="A17" s="64"/>
      <c r="B17" s="80" t="s">
        <v>40</v>
      </c>
      <c r="C17" s="81"/>
      <c r="D17" s="81"/>
      <c r="E17" s="81"/>
      <c r="F17" s="81"/>
      <c r="G17" s="81"/>
      <c r="H17" s="81"/>
      <c r="I17" s="81"/>
      <c r="J17" s="81"/>
      <c r="K17" s="81"/>
      <c r="L17" s="81"/>
      <c r="M17" s="82"/>
      <c r="O17" s="26"/>
    </row>
    <row r="18" spans="1:15" ht="94.5" customHeight="1">
      <c r="A18" s="73" t="s">
        <v>20</v>
      </c>
      <c r="B18" s="75" t="s">
        <v>38</v>
      </c>
      <c r="C18" s="75"/>
      <c r="D18" s="75"/>
      <c r="E18" s="75"/>
      <c r="F18" s="75"/>
      <c r="G18" s="75"/>
      <c r="H18" s="75"/>
      <c r="I18" s="75"/>
      <c r="J18" s="75"/>
      <c r="K18" s="75"/>
      <c r="L18" s="75"/>
      <c r="M18" s="76"/>
      <c r="O18" s="26"/>
    </row>
    <row r="19" spans="1:15" ht="92.25" customHeight="1" thickBot="1">
      <c r="A19" s="74"/>
      <c r="B19" s="83" t="s">
        <v>39</v>
      </c>
      <c r="C19" s="83"/>
      <c r="D19" s="83"/>
      <c r="E19" s="83"/>
      <c r="F19" s="83"/>
      <c r="G19" s="83"/>
      <c r="H19" s="83"/>
      <c r="I19" s="83"/>
      <c r="J19" s="83"/>
      <c r="K19" s="83"/>
      <c r="L19" s="83"/>
      <c r="M19" s="84"/>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71"/>
      <c r="C23" s="72"/>
      <c r="D23" s="72"/>
      <c r="E23" s="72"/>
      <c r="F23" s="72"/>
      <c r="G23" s="72"/>
      <c r="H23" s="72"/>
      <c r="I23" s="72"/>
      <c r="J23" s="72"/>
      <c r="K23" s="72"/>
      <c r="L23" s="72"/>
      <c r="M23" s="72"/>
      <c r="N23" s="72"/>
      <c r="O23" s="72"/>
      <c r="P23" s="72"/>
      <c r="Q23" s="72"/>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3:Q23"/>
    <mergeCell ref="A18:A19"/>
    <mergeCell ref="B18:M18"/>
    <mergeCell ref="B16:M16"/>
    <mergeCell ref="B17:M17"/>
    <mergeCell ref="B19:M19"/>
    <mergeCell ref="A16:A17"/>
    <mergeCell ref="L4:L5"/>
    <mergeCell ref="A12:B12"/>
    <mergeCell ref="L3:M3"/>
    <mergeCell ref="M4:M5"/>
    <mergeCell ref="A14:A15"/>
    <mergeCell ref="B14:M14"/>
    <mergeCell ref="B15:M15"/>
    <mergeCell ref="B2:G2"/>
    <mergeCell ref="L2:M2"/>
    <mergeCell ref="A1:M1"/>
    <mergeCell ref="L11:M11"/>
    <mergeCell ref="A13:M13"/>
    <mergeCell ref="I2:K2"/>
    <mergeCell ref="A2:A3"/>
    <mergeCell ref="L9:M9"/>
    <mergeCell ref="L10:M10"/>
    <mergeCell ref="L8:M8"/>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5" t="s">
        <v>19</v>
      </c>
      <c r="B1" s="85"/>
      <c r="C1" s="85"/>
      <c r="D1" s="85"/>
      <c r="E1" s="85"/>
      <c r="F1" s="85"/>
      <c r="G1" s="85"/>
      <c r="H1" s="85"/>
      <c r="I1" s="85"/>
      <c r="J1" s="85"/>
      <c r="K1" s="85"/>
      <c r="L1" s="85"/>
    </row>
    <row r="2" spans="1:12" ht="18.75" customHeight="1">
      <c r="A2" s="45"/>
      <c r="B2" s="45"/>
      <c r="C2" s="45"/>
      <c r="D2" s="45"/>
      <c r="E2" s="45"/>
      <c r="F2" s="45"/>
      <c r="G2" s="45"/>
      <c r="H2" s="45"/>
      <c r="I2" s="45"/>
      <c r="J2" s="45"/>
      <c r="K2" s="45"/>
      <c r="L2" s="45"/>
    </row>
    <row r="3" spans="1:12" ht="19.5" customHeight="1">
      <c r="A3" s="93" t="s">
        <v>16</v>
      </c>
      <c r="B3" s="43" t="s">
        <v>4</v>
      </c>
      <c r="C3" s="43"/>
      <c r="D3" s="43"/>
      <c r="E3" s="43"/>
      <c r="F3" s="43"/>
      <c r="G3" s="43"/>
      <c r="H3" s="50" t="s">
        <v>5</v>
      </c>
      <c r="I3" s="50"/>
      <c r="J3" s="50"/>
      <c r="K3" s="44" t="s">
        <v>13</v>
      </c>
      <c r="L3" s="44"/>
    </row>
    <row r="4" spans="1:12" ht="35.25" customHeight="1">
      <c r="A4" s="94"/>
      <c r="B4" s="12" t="s">
        <v>22</v>
      </c>
      <c r="C4" s="12" t="s">
        <v>0</v>
      </c>
      <c r="D4" s="12" t="s">
        <v>11</v>
      </c>
      <c r="E4" s="15" t="s">
        <v>1</v>
      </c>
      <c r="F4" s="12" t="s">
        <v>9</v>
      </c>
      <c r="G4" s="15" t="s">
        <v>10</v>
      </c>
      <c r="H4" s="14" t="s">
        <v>2</v>
      </c>
      <c r="I4" s="14" t="s">
        <v>3</v>
      </c>
      <c r="J4" s="14" t="s">
        <v>17</v>
      </c>
      <c r="K4" s="60" t="s">
        <v>6</v>
      </c>
      <c r="L4" s="60"/>
    </row>
    <row r="5" spans="1:12" ht="30" customHeight="1">
      <c r="A5" s="37" t="s">
        <v>34</v>
      </c>
      <c r="B5" s="9">
        <v>682</v>
      </c>
      <c r="C5" s="2">
        <v>677</v>
      </c>
      <c r="D5" s="2">
        <v>508</v>
      </c>
      <c r="E5" s="2">
        <v>595</v>
      </c>
      <c r="F5" s="9">
        <v>641</v>
      </c>
      <c r="G5" s="9"/>
      <c r="H5" s="35">
        <v>4.43</v>
      </c>
      <c r="I5" s="35">
        <v>5.17</v>
      </c>
      <c r="J5" s="10">
        <v>3.75</v>
      </c>
      <c r="K5" s="57">
        <v>42156</v>
      </c>
      <c r="L5" s="61">
        <v>116.72</v>
      </c>
    </row>
    <row r="6" spans="1:12" ht="30" customHeight="1">
      <c r="A6" s="38" t="s">
        <v>33</v>
      </c>
      <c r="B6" s="9">
        <v>714</v>
      </c>
      <c r="C6" s="2">
        <v>732</v>
      </c>
      <c r="D6" s="2">
        <v>524</v>
      </c>
      <c r="E6" s="2">
        <v>586</v>
      </c>
      <c r="F6" s="9">
        <v>631</v>
      </c>
      <c r="G6" s="9"/>
      <c r="H6" s="35">
        <v>4.45</v>
      </c>
      <c r="I6" s="35">
        <v>5.19</v>
      </c>
      <c r="J6" s="10">
        <v>3.7</v>
      </c>
      <c r="K6" s="58"/>
      <c r="L6" s="62"/>
    </row>
    <row r="7" spans="1:12" ht="30" customHeight="1">
      <c r="A7" s="38" t="s">
        <v>35</v>
      </c>
      <c r="B7" s="9">
        <v>693</v>
      </c>
      <c r="C7" s="2">
        <v>683</v>
      </c>
      <c r="D7" s="2">
        <v>486</v>
      </c>
      <c r="E7" s="2">
        <v>556</v>
      </c>
      <c r="F7" s="9">
        <v>578</v>
      </c>
      <c r="G7" s="9"/>
      <c r="H7" s="35">
        <v>4.54</v>
      </c>
      <c r="I7" s="35">
        <v>5.81</v>
      </c>
      <c r="J7" s="10">
        <v>3.64</v>
      </c>
      <c r="K7" s="31">
        <v>42125</v>
      </c>
      <c r="L7" s="7">
        <v>118.96</v>
      </c>
    </row>
    <row r="8" spans="1:12" ht="28.5" customHeight="1">
      <c r="A8" s="25" t="s">
        <v>36</v>
      </c>
      <c r="B8" s="9">
        <v>677</v>
      </c>
      <c r="C8" s="2">
        <v>660</v>
      </c>
      <c r="D8" s="2">
        <v>514</v>
      </c>
      <c r="E8" s="2">
        <v>549</v>
      </c>
      <c r="F8" s="9">
        <v>758</v>
      </c>
      <c r="G8" s="9"/>
      <c r="H8" s="35">
        <v>5.12</v>
      </c>
      <c r="I8" s="10">
        <v>5.39</v>
      </c>
      <c r="J8" s="10">
        <v>3.9</v>
      </c>
      <c r="K8" s="31">
        <v>41791</v>
      </c>
      <c r="L8" s="36">
        <v>133.61</v>
      </c>
    </row>
    <row r="9" spans="1:12" ht="30" customHeight="1">
      <c r="A9" s="25" t="s">
        <v>23</v>
      </c>
      <c r="B9" s="29">
        <f aca="true" t="shared" si="0" ref="B9:J9">((B$5/B$6)*100)-100</f>
        <v>-4.481792717086833</v>
      </c>
      <c r="C9" s="23">
        <f t="shared" si="0"/>
        <v>-7.513661202185801</v>
      </c>
      <c r="D9" s="23">
        <f t="shared" si="0"/>
        <v>-3.053435114503827</v>
      </c>
      <c r="E9" s="23">
        <f t="shared" si="0"/>
        <v>1.535836177474394</v>
      </c>
      <c r="F9" s="23">
        <f t="shared" si="0"/>
        <v>1.5847860538827234</v>
      </c>
      <c r="G9" s="23" t="e">
        <f t="shared" si="0"/>
        <v>#DIV/0!</v>
      </c>
      <c r="H9" s="24">
        <f t="shared" si="0"/>
        <v>-0.4494382022471939</v>
      </c>
      <c r="I9" s="24">
        <f t="shared" si="0"/>
        <v>-0.38535645472062185</v>
      </c>
      <c r="J9" s="24">
        <f t="shared" si="0"/>
        <v>1.3513513513513402</v>
      </c>
      <c r="K9" s="90" t="s">
        <v>8</v>
      </c>
      <c r="L9" s="91"/>
    </row>
    <row r="10" spans="1:12" ht="30" customHeight="1">
      <c r="A10" s="25" t="s">
        <v>24</v>
      </c>
      <c r="B10" s="29">
        <f aca="true" t="shared" si="1" ref="B10:J10">((B$5/B$7)*100)-100</f>
        <v>-1.5873015873015959</v>
      </c>
      <c r="C10" s="23">
        <f t="shared" si="1"/>
        <v>-0.878477306002921</v>
      </c>
      <c r="D10" s="23">
        <f t="shared" si="1"/>
        <v>4.526748971193399</v>
      </c>
      <c r="E10" s="23">
        <f t="shared" si="1"/>
        <v>7.014388489208628</v>
      </c>
      <c r="F10" s="23">
        <f t="shared" si="1"/>
        <v>10.89965397923875</v>
      </c>
      <c r="G10" s="23" t="e">
        <f t="shared" si="1"/>
        <v>#DIV/0!</v>
      </c>
      <c r="H10" s="24">
        <f t="shared" si="1"/>
        <v>-2.4229074889867945</v>
      </c>
      <c r="I10" s="24">
        <f t="shared" si="1"/>
        <v>-11.015490533562826</v>
      </c>
      <c r="J10" s="24">
        <f t="shared" si="1"/>
        <v>3.021978021978015</v>
      </c>
      <c r="K10" s="86">
        <f>((L$5/L$7)*100)-100</f>
        <v>-1.8829858776059183</v>
      </c>
      <c r="L10" s="87"/>
    </row>
    <row r="11" spans="1:12" ht="30" customHeight="1">
      <c r="A11" s="25" t="s">
        <v>15</v>
      </c>
      <c r="B11" s="29">
        <f>((B$5/B$8)*100)-100</f>
        <v>0.7385524372230492</v>
      </c>
      <c r="C11" s="23">
        <f aca="true" t="shared" si="2" ref="C11:J11">((C$5/C$8)*100)-100</f>
        <v>2.575757575757592</v>
      </c>
      <c r="D11" s="23">
        <f>((D$5/D$8)*100)-100</f>
        <v>-1.1673151750972721</v>
      </c>
      <c r="E11" s="23">
        <f t="shared" si="2"/>
        <v>8.378870673952648</v>
      </c>
      <c r="F11" s="23">
        <f t="shared" si="2"/>
        <v>-15.435356200527707</v>
      </c>
      <c r="G11" s="23" t="e">
        <f t="shared" si="2"/>
        <v>#DIV/0!</v>
      </c>
      <c r="H11" s="24">
        <f t="shared" si="2"/>
        <v>-13.476562500000014</v>
      </c>
      <c r="I11" s="24">
        <f t="shared" si="2"/>
        <v>-4.08163265306122</v>
      </c>
      <c r="J11" s="24">
        <f t="shared" si="2"/>
        <v>-3.8461538461538396</v>
      </c>
      <c r="K11" s="88">
        <f>((L$5/L$8)*100)-100</f>
        <v>-12.641269366065416</v>
      </c>
      <c r="L11" s="88"/>
    </row>
    <row r="12" spans="1:13" s="4" customFormat="1" ht="18.75" customHeight="1">
      <c r="A12" s="89" t="s">
        <v>14</v>
      </c>
      <c r="B12" s="89"/>
      <c r="C12" s="89"/>
      <c r="D12" s="5"/>
      <c r="E12" s="5"/>
      <c r="F12" s="5"/>
      <c r="G12" s="5"/>
      <c r="H12" s="5"/>
      <c r="I12" s="5"/>
      <c r="J12" s="5"/>
      <c r="K12" s="8"/>
      <c r="L12" s="5"/>
      <c r="M12" s="5"/>
    </row>
    <row r="13" spans="1:12" ht="26.25" customHeight="1">
      <c r="A13" s="92" t="s">
        <v>32</v>
      </c>
      <c r="B13" s="92"/>
      <c r="C13" s="92"/>
      <c r="F13" s="95" t="s">
        <v>27</v>
      </c>
      <c r="G13" s="95"/>
      <c r="H13" s="95"/>
      <c r="I13" s="95"/>
      <c r="J13" s="95"/>
      <c r="K13" s="95"/>
      <c r="L13" s="95"/>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2015-08-14T11:05:06Z</dcterms:modified>
  <cp:category/>
  <cp:version/>
  <cp:contentType/>
  <cp:contentStatus/>
</cp:coreProperties>
</file>