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15" windowWidth="15480" windowHeight="8595" activeTab="0"/>
  </bookViews>
  <sheets>
    <sheet name="Polska" sheetId="1" r:id="rId1"/>
    <sheet name="Północ" sheetId="2" r:id="rId2"/>
  </sheets>
  <definedNames/>
  <calcPr fullCalcOnLoad="1"/>
</workbook>
</file>

<file path=xl/sharedStrings.xml><?xml version="1.0" encoding="utf-8"?>
<sst xmlns="http://schemas.openxmlformats.org/spreadsheetml/2006/main" count="79" uniqueCount="52">
  <si>
    <t>pszenica paszowa</t>
  </si>
  <si>
    <t>jęczmień paszowy</t>
  </si>
  <si>
    <t>wieprzowy</t>
  </si>
  <si>
    <t>wołowy</t>
  </si>
  <si>
    <t>Zboża (zł/t)</t>
  </si>
  <si>
    <t>Żywiec (zł/kg)</t>
  </si>
  <si>
    <t>mleko surowe</t>
  </si>
  <si>
    <t>Oleiste (zł/t)</t>
  </si>
  <si>
    <t>b.d</t>
  </si>
  <si>
    <t>kukurydza paszowa</t>
  </si>
  <si>
    <t>owies paszowy</t>
  </si>
  <si>
    <t>żyto paszowe</t>
  </si>
  <si>
    <t>rzepak</t>
  </si>
  <si>
    <t>Rynek mleka (zł/100kg)</t>
  </si>
  <si>
    <t>Dla rzepaku brak danych w ujęciu makroregionów</t>
  </si>
  <si>
    <r>
      <t>Roczna zmiana cen</t>
    </r>
    <r>
      <rPr>
        <sz val="10"/>
        <rFont val="Arial CE"/>
        <family val="0"/>
      </rPr>
      <t xml:space="preserve"> %</t>
    </r>
  </si>
  <si>
    <t>Okres/wskaźnik</t>
  </si>
  <si>
    <r>
      <t xml:space="preserve">kurczęta       </t>
    </r>
    <r>
      <rPr>
        <b/>
        <sz val="8"/>
        <rFont val="Arial CE"/>
        <family val="2"/>
      </rPr>
      <t>t. brojler</t>
    </r>
  </si>
  <si>
    <t>x</t>
  </si>
  <si>
    <r>
      <t>Średnie ceny skupu netto</t>
    </r>
    <r>
      <rPr>
        <b/>
        <sz val="12"/>
        <color indexed="10"/>
        <rFont val="Arial CE"/>
        <family val="2"/>
      </rPr>
      <t xml:space="preserve"> w Makroregionie Północnym</t>
    </r>
  </si>
  <si>
    <t>Rynek rzepaku i mleka</t>
  </si>
  <si>
    <t>Rynek żywca</t>
  </si>
  <si>
    <t>pszenica konsumpcyjna</t>
  </si>
  <si>
    <r>
      <t xml:space="preserve">Tygodniowa zmiana cen </t>
    </r>
    <r>
      <rPr>
        <sz val="10"/>
        <rFont val="Arial CE"/>
        <family val="2"/>
      </rPr>
      <t>%</t>
    </r>
  </si>
  <si>
    <r>
      <t>Miesięczna zmiana cen</t>
    </r>
    <r>
      <rPr>
        <sz val="10"/>
        <rFont val="Arial CE"/>
        <family val="0"/>
      </rPr>
      <t xml:space="preserve"> %</t>
    </r>
  </si>
  <si>
    <t xml:space="preserve"> </t>
  </si>
  <si>
    <t>Średnie ceny skupu netto w Polsce</t>
  </si>
  <si>
    <t>Sporządził: mgr inż. Sławomir Salamonik Zespół Specjalistów Branżowych Stare Pole</t>
  </si>
  <si>
    <r>
      <t>Miesięczna zmiana cen</t>
    </r>
    <r>
      <rPr>
        <sz val="10"/>
        <rFont val="Arial CE"/>
        <family val="2"/>
      </rPr>
      <t xml:space="preserve"> %</t>
    </r>
  </si>
  <si>
    <r>
      <t>Roczna zmiana cen</t>
    </r>
    <r>
      <rPr>
        <sz val="10"/>
        <rFont val="Arial CE"/>
        <family val="2"/>
      </rPr>
      <t xml:space="preserve"> %</t>
    </r>
  </si>
  <si>
    <t>Rynek zbóż</t>
  </si>
  <si>
    <r>
      <t xml:space="preserve">kurczęta </t>
    </r>
    <r>
      <rPr>
        <b/>
        <sz val="8"/>
        <rFont val="Arial CE"/>
        <family val="2"/>
      </rPr>
      <t>t. brojler</t>
    </r>
  </si>
  <si>
    <t>Źródło: ZSRIR, MRiRW, AgroTydzień-BGŻ BNP PARIBAS</t>
  </si>
  <si>
    <t>Ważne daty:</t>
  </si>
  <si>
    <t>Od 29.06 do 28.07</t>
  </si>
  <si>
    <t>W bieżącym sezonie 2017/18 produkcja zbóż w Polsce może być zbliżona do ubiegłorocznej i wyniesie 29,5-30,0 mln t. Oznacza to, że zebrane zostanie 10% więcej ziarna niż dziesięć lat temu, przy 11-proc. spadku powierzchni i zwiększeniu plonowania o ponad 20%. Areał zbiorów pszenicy ma być o około 13% większy niż w 2007 r., natomiast kukurydzy o 150%. W tym samym czasie powierzchnia zbiorów żyta zmniejszyła się o ponad 40%, zaś jęczmienia o około 25%. Udział tych dwóch ostatnich zbóż w zasiewach ogółem spadł z ponad 30% do 23%. Wyraźnie zatem widać, że w ciągu ostatnich lat znaczenie pszenicy jako zboża paszowego istotnie zmniejszyło się, a wzrosło znaczenie Polski jako jej eksportera. W sektorze
zwierzęcym w większym stopniu wykorzystuje się natomiast kukurydzę. Dziesięć lat temu na spasanie przeznaczano około 1,70 mln t tego zboża (dane Sparks), natomiast w ubiegłym sezonie 2,90 mln t. W bieżącym, o ile sprawdzą się prognozy mówiące o wzroście produkcji kukurydzy, może ono przekroczyć 3,0 mln t.</t>
  </si>
  <si>
    <t>Przez ostatnie dziesięć lat, w polskim sektorze mięsa zaszły duże zmiany w strukturze produkcji - na znaczeniu wyraźnie zyskało mięso drobiowe, a straciło wieprzowe. Polska stała się potęgą w produkcji drobiu, natomiast produkcja wieprzowiny po dużym spadku nadal nie może nabrać wiatru w żagle. Produkcja wołowiny ma się dobrze, ale nie sprawdziły się prognozy sprzed lat przewidujące bardzo szybki rozwój tego sektora. Obecnie, wg
danych GUS, pogłowie trzody chlewnej wynosi 11,3 mln szt. (stan na 1.03), czyli jest o 38% niższe niż w 2007 r. IERiGŻ prognozuje produkcję wieprzowiny w 2017 r. na poziomie 1,96 mln t, czyli o 9% niższym niż w 2007 r. Wyraźnie mniejszy spadek produkcji niż pogłowia jest głównie wynikiem wzrostu efektywności oraz krótszego cyklu produkcyjnego w oparciu o importowane warchlaki. W 2007 r. produkcja mięsa drobiowego była jeszcze prawie dwukrotnie niższa niż wieprzowiny i wynosiła 1,12 mln t. Jednak do roku 2016 r. wzrastała w imponującym tempie przeciętnie o 8% rocznie. IERiGŻ prognozuje, że w 2017 r. wyniesie 2,39 mln t i będzie o 116% wyższa niż w 2007 r. i o ponad 20% wyższa niż produkcja wieprzowiny.</t>
  </si>
  <si>
    <t xml:space="preserve">W Oddziałach Regionalnych ARiMR, rolnicy z terenów objętych ASF (afrykańskim pomorem świń), którzy prowadzą chów lub hodowlę świń i zdecydują się na jej zaprzestanie, </t>
  </si>
  <si>
    <t>mogą składać wnioski o przyznanie "Pomocy na rozpoczęcie pozarolniczej działalności gospodarczej na obszarach wiejskich”.</t>
  </si>
  <si>
    <t xml:space="preserve">ARiMR przyjmuje wnioski o przyznanie pomocy na operacje typu "Modernizacja gospodarstw rolnych" w ramach poddziałania </t>
  </si>
  <si>
    <t>Wsparcie inwestycji w gospodarstwach rolnych. Wsparcie można otrzymać na inwestycje związane z rozwojem produkcji prosiąt, mleka krowiego, bydła mięsnego.</t>
  </si>
  <si>
    <t>W Oddziałach Regionalnych ARiMR przyjmuje wnioski o przyznanie pomocy na "Wsparcie inwestycji w przetwarzanie produktów rolnych, obrót nimi lub ich rozwój”.</t>
  </si>
  <si>
    <t>Od 05.07 do 03.08</t>
  </si>
  <si>
    <r>
      <t>Poprzedni tydzień</t>
    </r>
    <r>
      <rPr>
        <sz val="10"/>
        <rFont val="Arial CE"/>
        <family val="2"/>
      </rPr>
      <t xml:space="preserve"> 19.06-25.06.2017 r.</t>
    </r>
  </si>
  <si>
    <t>26.06 - 02.07. 2017 r.</t>
  </si>
  <si>
    <r>
      <t>Poprzedni miesiąc</t>
    </r>
    <r>
      <rPr>
        <sz val="10"/>
        <rFont val="Arial CE"/>
        <family val="2"/>
      </rPr>
      <t xml:space="preserve"> 22.05-28.05.2017 r.</t>
    </r>
  </si>
  <si>
    <r>
      <t xml:space="preserve">Rok 2016 r. </t>
    </r>
    <r>
      <rPr>
        <sz val="10"/>
        <rFont val="Arial CE"/>
        <family val="2"/>
      </rPr>
      <t xml:space="preserve"> 27.06 - 03.07.2016 r.</t>
    </r>
  </si>
  <si>
    <t>UE (zł/t)  19.06 - 25.06.2017 r.</t>
  </si>
  <si>
    <r>
      <t>W ostatnim tygodniu czerwca 2017 aktualna cena płacona za rzepak oz. to 1597 PLN/t. Cena ta była o 6,2% mniejsza jak przed tygodniem i 9,6% niższa jak przed miesiącem. W porównaniu do ceny z przed roku (2016) nastąpił spadek o 9,0%. Ceny produktów oleistych na giełdach światowych z 30.06.2017 r. /MATIF/ z terminem dostawy na VII 2017</t>
    </r>
    <r>
      <rPr>
        <b/>
        <sz val="10"/>
        <rFont val="Arial CE"/>
        <family val="0"/>
      </rPr>
      <t xml:space="preserve"> - 362,00</t>
    </r>
    <r>
      <rPr>
        <sz val="10"/>
        <rFont val="Arial CE"/>
        <family val="0"/>
      </rPr>
      <t xml:space="preserve"> (EUR/t) a na XII 2017 (EUR/t) - </t>
    </r>
    <r>
      <rPr>
        <b/>
        <sz val="10"/>
        <rFont val="Arial CE"/>
        <family val="0"/>
      </rPr>
      <t xml:space="preserve">365,50 </t>
    </r>
    <r>
      <rPr>
        <sz val="10"/>
        <rFont val="Arial CE"/>
        <family val="0"/>
      </rPr>
      <t xml:space="preserve">za rzepak. W tym tygodniu brak jest informacji na temat rynku rzepaku w Polsce i na świecie. </t>
    </r>
  </si>
  <si>
    <t xml:space="preserve">W ostatnim tygodniu czerwca br. tj. w dniach 26.06-02.07.2017 r. średnia cena pszenicy konsumpcyjnej wyniosła 719 PLN/t i była o 1,4% mniejsza jak przed tygodniem i o 0,8% mniejsza jak przed miesiącem. Za pszenicę paszową można było uzyskać przeciętnie cenę 737 PLN/t tj. i była o 0,5% mniejsza jak przed tygodniem i była o 1,1% większa jak przed miesiącem. W odniesieniu do notowań sprzed roku ceny zbóż były odpowiednio o 11,3% wyższe i o 10,8% wyższe. Średnia cena żyta paszowego w badanym okresie wyniosła 638 PLN/t i była o 2,4% wyższa jak przed tygodniem, natomiast o 6,3% była wyższa jak przed miesiącem. Jednocześnie cena ziarna była o 19,7% wyższa jak przed rokiem. Przeciętna cena jęczmienia paszowego w ostatnim tygodniu czerwca 2017 r. uległa niekorzystnej zmianie - 665 PLN/t. Cena ta była o 1,2% niższa jak tydzień temu i 0,2% wyższa jak miesiąc temu oraz o 12,3% większa jak w porównywalnym okresie 2016 r. W porównaniu z poprzednim tygodniem znowu nastąpiła korekta ceny kukurydzy. Przeciętna cena skupu tego zboża kształtowała się na poziomie 710 PLN/t, tj. o 0,6% więcej jak tydzień wcześniej. Jednocześnie cena ziarna była o 1,4% wyższa jak przed miesiącem oraz o 0,3% niższa jak rok wcześniej (2016). </t>
  </si>
  <si>
    <t>W dniach 26.06-02.07.2017 r. na krajowym rynku średnia cena żywca wieprzowego wyniosła 5,73 PLN/kg i była o 0,2% niższa jak przed tygodniem i o 1,2% wyższa jak przed miesiącem. W odniesieniu do notowań sprzed roku średnia cena tego żywca była o 9,6% większa. Za żywiec wołowy płacono w skupie średnio 6,22 PLN/kg wobec 6,27 PLN/kg jak w poprzednim tygodniu. Jednocześnie było to o 1,0% mniej niż miesiąc wcześniej i o 0,8% więcej jak przed rokiem. Średnia cena drobiu w czwartym tygodniu czerwca br. wyniosła 3,34 PLN/kg i była o 0,3% niższa jak przed tygodniem i większa o 4,4% jak przed miesiącem. W odniesieniu do notowań sprzed roku cena ta uległa zmianie i była mniejsza o 2,1%.</t>
  </si>
  <si>
    <t>W Polsce średnia cena mleka wg GUS  za maj 2017 wynosi 130,10 PLN/100kg. W 2017 r. wielkość skupu mleka w Polsce może wzrosnąć o 6%
do 11,4 mld l. Oznacza to, że dynamika wzrostu będzie ponad dwukrotnie wyższa niż średnioroczna w poprzednich dziesięciu latach, kiedy to wyniosła 2,5%. W latach 2007-2016 wolumen skupionego w Polsce mleka zwiększył się o 28% do 10,8 mld l. Wzrost skupu mleka był wynikiem zwiększenia wydajności krów oraz wzrostu towarowości produkcji. Warto natomiast zauważyć, że pogłowie krów mlecznych w tym okresie zmniejszyło się. Według danych IERiGŻ w latach 2007-2016 wydajność krów mlecznych wzrosła o 37% do ponad 6 tys. l/sztukę, a udział skupu w produkcji mleka zwiększył się z 72 do 83%. Natomiast wg danych GUS, na koniec 2016 r. pogłowie krów mlecznych liczyło 2,13 mln sztuk i było o 19% mniejsze niż na koniec 2006 r. Większy skup mleka znalazł odzwierciedlenie w większej produkcji wszystkich podstawowych grup produktów mleczarskich, w tym najbardziej dynamiczny wzrost odnotowano w przypadku mleka płynnego przetworzonego (o 39%) oraz serów świeżych
(o 37%) i dojrzewających (o 29%). Natomiast tylko nieznacznie, o 8%, zwiększyła się produkcja jogurtów.</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</si>
</sst>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415]mmmm\ yy;@"/>
  </numFmts>
  <fonts count="47">
    <font>
      <sz val="10"/>
      <name val="Arial CE"/>
      <family val="0"/>
    </font>
    <font>
      <sz val="11"/>
      <color indexed="8"/>
      <name val="Calibri"/>
      <family val="2"/>
    </font>
    <font>
      <b/>
      <sz val="10"/>
      <name val="Arial CE"/>
      <family val="2"/>
    </font>
    <font>
      <sz val="9"/>
      <name val="Arial CE"/>
      <family val="2"/>
    </font>
    <font>
      <b/>
      <sz val="9"/>
      <name val="Arial CE"/>
      <family val="2"/>
    </font>
    <font>
      <b/>
      <sz val="8"/>
      <name val="Arial CE"/>
      <family val="2"/>
    </font>
    <font>
      <b/>
      <sz val="12"/>
      <name val="Arial CE"/>
      <family val="2"/>
    </font>
    <font>
      <b/>
      <sz val="12"/>
      <color indexed="10"/>
      <name val="Arial CE"/>
      <family val="2"/>
    </font>
    <font>
      <b/>
      <sz val="10"/>
      <color indexed="10"/>
      <name val="Arial CE"/>
      <family val="2"/>
    </font>
    <font>
      <b/>
      <sz val="10"/>
      <color indexed="18"/>
      <name val="Arial CE"/>
      <family val="2"/>
    </font>
    <font>
      <b/>
      <sz val="9"/>
      <color indexed="18"/>
      <name val="Arial CE"/>
      <family val="2"/>
    </font>
    <font>
      <b/>
      <i/>
      <sz val="10"/>
      <name val="Arial CE"/>
      <family val="0"/>
    </font>
    <font>
      <u val="single"/>
      <sz val="10"/>
      <color indexed="12"/>
      <name val="Arial CE"/>
      <family val="0"/>
    </font>
    <font>
      <i/>
      <sz val="10"/>
      <name val="Arial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0"/>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right/>
      <top style="medium"/>
      <bottom/>
    </border>
    <border>
      <left/>
      <right/>
      <top/>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border>
    <border>
      <left style="medium"/>
      <right/>
      <top style="medium"/>
      <bottom/>
    </border>
    <border>
      <left style="medium"/>
      <right/>
      <top/>
      <bottom/>
    </border>
    <border>
      <left/>
      <right style="medium"/>
      <top style="medium"/>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style="medium"/>
    </border>
    <border>
      <left/>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98">
    <xf numFmtId="0" fontId="0" fillId="0" borderId="0" xfId="0" applyAlignment="1">
      <alignment/>
    </xf>
    <xf numFmtId="0" fontId="0" fillId="0" borderId="0" xfId="0" applyAlignment="1">
      <alignment wrapText="1"/>
    </xf>
    <xf numFmtId="0" fontId="0" fillId="33" borderId="10" xfId="0" applyFill="1" applyBorder="1" applyAlignment="1">
      <alignment/>
    </xf>
    <xf numFmtId="0" fontId="0" fillId="34" borderId="10" xfId="0" applyFont="1" applyFill="1"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wrapText="1"/>
    </xf>
    <xf numFmtId="2" fontId="0" fillId="35" borderId="10" xfId="0" applyNumberFormat="1" applyFill="1" applyBorder="1" applyAlignment="1">
      <alignment/>
    </xf>
    <xf numFmtId="0" fontId="0" fillId="0" borderId="0" xfId="0" applyFont="1" applyFill="1" applyBorder="1" applyAlignment="1">
      <alignment/>
    </xf>
    <xf numFmtId="0" fontId="0" fillId="33" borderId="10" xfId="0" applyFill="1" applyBorder="1" applyAlignment="1">
      <alignment horizontal="right"/>
    </xf>
    <xf numFmtId="2" fontId="0" fillId="36" borderId="10" xfId="0" applyNumberFormat="1" applyFill="1" applyBorder="1" applyAlignment="1">
      <alignment/>
    </xf>
    <xf numFmtId="0" fontId="2" fillId="34" borderId="10" xfId="0" applyFont="1" applyFill="1" applyBorder="1" applyAlignment="1">
      <alignment vertic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164" fontId="9" fillId="33" borderId="10" xfId="0" applyNumberFormat="1" applyFont="1" applyFill="1" applyBorder="1" applyAlignment="1">
      <alignment/>
    </xf>
    <xf numFmtId="164" fontId="9" fillId="34" borderId="10" xfId="0" applyNumberFormat="1" applyFont="1" applyFill="1" applyBorder="1" applyAlignment="1">
      <alignment/>
    </xf>
    <xf numFmtId="164" fontId="9" fillId="36" borderId="10" xfId="0" applyNumberFormat="1" applyFont="1" applyFill="1" applyBorder="1" applyAlignment="1">
      <alignment/>
    </xf>
    <xf numFmtId="0" fontId="0" fillId="33" borderId="10" xfId="0" applyFill="1" applyBorder="1" applyAlignment="1">
      <alignment horizontal="center"/>
    </xf>
    <xf numFmtId="0" fontId="0" fillId="34" borderId="10" xfId="0" applyFont="1" applyFill="1" applyBorder="1" applyAlignment="1">
      <alignment horizontal="center"/>
    </xf>
    <xf numFmtId="0" fontId="0" fillId="36" borderId="10" xfId="0" applyFont="1" applyFill="1" applyBorder="1" applyAlignment="1">
      <alignment horizontal="center"/>
    </xf>
    <xf numFmtId="0" fontId="0" fillId="0" borderId="0" xfId="0" applyNumberFormat="1" applyAlignment="1">
      <alignment/>
    </xf>
    <xf numFmtId="164" fontId="2" fillId="33" borderId="10" xfId="0" applyNumberFormat="1" applyFont="1" applyFill="1" applyBorder="1" applyAlignment="1">
      <alignment/>
    </xf>
    <xf numFmtId="164" fontId="2" fillId="36" borderId="10" xfId="0" applyNumberFormat="1" applyFont="1" applyFill="1" applyBorder="1" applyAlignment="1">
      <alignment/>
    </xf>
    <xf numFmtId="0" fontId="2" fillId="0" borderId="10" xfId="0" applyNumberFormat="1" applyFont="1" applyFill="1" applyBorder="1" applyAlignment="1">
      <alignment horizontal="left" vertical="center"/>
    </xf>
    <xf numFmtId="0" fontId="0" fillId="0" borderId="0" xfId="0" applyAlignment="1">
      <alignment horizontal="justify"/>
    </xf>
    <xf numFmtId="0" fontId="13" fillId="0" borderId="0" xfId="0" applyFont="1" applyAlignment="1">
      <alignment horizontal="justify"/>
    </xf>
    <xf numFmtId="0" fontId="12" fillId="0" borderId="0" xfId="44" applyAlignment="1" applyProtection="1">
      <alignment horizontal="justify"/>
      <protection/>
    </xf>
    <xf numFmtId="164" fontId="2" fillId="33" borderId="10" xfId="0" applyNumberFormat="1" applyFont="1" applyFill="1" applyBorder="1" applyAlignment="1">
      <alignment horizontal="right"/>
    </xf>
    <xf numFmtId="164" fontId="9" fillId="33" borderId="10" xfId="0" applyNumberFormat="1" applyFont="1" applyFill="1" applyBorder="1" applyAlignment="1">
      <alignment horizontal="right"/>
    </xf>
    <xf numFmtId="165" fontId="3" fillId="35" borderId="10" xfId="0" applyNumberFormat="1" applyFont="1" applyFill="1" applyBorder="1" applyAlignment="1">
      <alignment horizontal="right"/>
    </xf>
    <xf numFmtId="16" fontId="0" fillId="0" borderId="0" xfId="0" applyNumberFormat="1" applyAlignment="1">
      <alignment/>
    </xf>
    <xf numFmtId="0" fontId="0" fillId="0" borderId="12" xfId="0" applyBorder="1" applyAlignment="1">
      <alignment/>
    </xf>
    <xf numFmtId="0" fontId="0" fillId="0" borderId="0" xfId="0" applyBorder="1" applyAlignment="1">
      <alignment/>
    </xf>
    <xf numFmtId="2" fontId="0" fillId="36" borderId="10" xfId="0" applyNumberFormat="1" applyFont="1" applyFill="1" applyBorder="1" applyAlignment="1">
      <alignment/>
    </xf>
    <xf numFmtId="0" fontId="2" fillId="0" borderId="10" xfId="0" applyNumberFormat="1" applyFont="1" applyFill="1" applyBorder="1" applyAlignment="1">
      <alignment horizontal="left" vertical="center" wrapText="1"/>
    </xf>
    <xf numFmtId="2" fontId="0" fillId="36" borderId="10" xfId="0" applyNumberFormat="1" applyFont="1" applyFill="1" applyBorder="1" applyAlignment="1">
      <alignment/>
    </xf>
    <xf numFmtId="0" fontId="2" fillId="0" borderId="10" xfId="0" applyNumberFormat="1" applyFont="1" applyFill="1" applyBorder="1" applyAlignment="1">
      <alignment horizontal="center" vertical="center"/>
    </xf>
    <xf numFmtId="2" fontId="0" fillId="36" borderId="10" xfId="0" applyNumberFormat="1" applyFont="1" applyFill="1" applyBorder="1" applyAlignment="1">
      <alignment/>
    </xf>
    <xf numFmtId="0" fontId="2" fillId="0" borderId="0" xfId="0" applyFont="1" applyAlignment="1">
      <alignment/>
    </xf>
    <xf numFmtId="2" fontId="0" fillId="35" borderId="10" xfId="0" applyNumberFormat="1" applyFont="1" applyFill="1" applyBorder="1" applyAlignment="1">
      <alignment/>
    </xf>
    <xf numFmtId="0" fontId="2" fillId="33" borderId="10" xfId="0" applyFont="1" applyFill="1" applyBorder="1" applyAlignment="1">
      <alignment horizontal="right"/>
    </xf>
    <xf numFmtId="0" fontId="2" fillId="33" borderId="10" xfId="0" applyFont="1" applyFill="1" applyBorder="1" applyAlignment="1">
      <alignment/>
    </xf>
    <xf numFmtId="0" fontId="0" fillId="33" borderId="10" xfId="0" applyFont="1" applyFill="1" applyBorder="1" applyAlignment="1">
      <alignment horizontal="center"/>
    </xf>
    <xf numFmtId="0" fontId="2" fillId="33" borderId="10" xfId="0" applyFont="1" applyFill="1" applyBorder="1" applyAlignment="1">
      <alignment horizontal="center" vertical="center"/>
    </xf>
    <xf numFmtId="0" fontId="2" fillId="35" borderId="10" xfId="0" applyFont="1" applyFill="1" applyBorder="1" applyAlignment="1">
      <alignment horizontal="center" vertical="center"/>
    </xf>
    <xf numFmtId="0" fontId="6" fillId="0" borderId="13" xfId="0" applyFont="1" applyBorder="1" applyAlignment="1">
      <alignment horizontal="center" vertical="center"/>
    </xf>
    <xf numFmtId="0" fontId="0" fillId="0" borderId="13" xfId="0" applyBorder="1" applyAlignment="1">
      <alignment horizontal="center"/>
    </xf>
    <xf numFmtId="0" fontId="0" fillId="35" borderId="14" xfId="0" applyFont="1" applyFill="1" applyBorder="1" applyAlignment="1">
      <alignment horizontal="center"/>
    </xf>
    <xf numFmtId="0" fontId="0" fillId="35" borderId="15" xfId="0" applyFont="1" applyFill="1" applyBorder="1" applyAlignment="1">
      <alignment horizontal="center"/>
    </xf>
    <xf numFmtId="0" fontId="8" fillId="0" borderId="0" xfId="0" applyNumberFormat="1" applyFont="1" applyFill="1" applyBorder="1" applyAlignment="1">
      <alignment horizontal="left" wrapText="1"/>
    </xf>
    <xf numFmtId="0" fontId="2" fillId="36" borderId="10" xfId="0" applyFont="1" applyFill="1" applyBorder="1" applyAlignment="1">
      <alignment horizontal="center" vertical="center"/>
    </xf>
    <xf numFmtId="0" fontId="2" fillId="37" borderId="16" xfId="0" applyFont="1" applyFill="1" applyBorder="1" applyAlignment="1">
      <alignment horizontal="center" vertical="center" wrapText="1"/>
    </xf>
    <xf numFmtId="0" fontId="2" fillId="37" borderId="17" xfId="0" applyFont="1" applyFill="1" applyBorder="1" applyAlignment="1">
      <alignment horizontal="center" vertical="center" wrapText="1"/>
    </xf>
    <xf numFmtId="164" fontId="9" fillId="35" borderId="14" xfId="0" applyNumberFormat="1" applyFont="1" applyFill="1" applyBorder="1" applyAlignment="1">
      <alignment horizontal="center"/>
    </xf>
    <xf numFmtId="164" fontId="9" fillId="35" borderId="15" xfId="0" applyNumberFormat="1" applyFont="1" applyFill="1" applyBorder="1" applyAlignment="1">
      <alignment horizontal="center"/>
    </xf>
    <xf numFmtId="0" fontId="10" fillId="35" borderId="14" xfId="0" applyFont="1" applyFill="1" applyBorder="1" applyAlignment="1">
      <alignment horizontal="center"/>
    </xf>
    <xf numFmtId="0" fontId="10" fillId="35" borderId="15" xfId="0" applyFont="1" applyFill="1" applyBorder="1" applyAlignment="1">
      <alignment horizontal="center"/>
    </xf>
    <xf numFmtId="165" fontId="3" fillId="35" borderId="16" xfId="0" applyNumberFormat="1" applyFont="1" applyFill="1" applyBorder="1" applyAlignment="1">
      <alignment horizontal="right" vertical="center"/>
    </xf>
    <xf numFmtId="165" fontId="3" fillId="35" borderId="17" xfId="0" applyNumberFormat="1" applyFont="1" applyFill="1" applyBorder="1" applyAlignment="1">
      <alignment horizontal="right" vertical="center"/>
    </xf>
    <xf numFmtId="0" fontId="4" fillId="0" borderId="18" xfId="0" applyNumberFormat="1" applyFont="1" applyFill="1" applyBorder="1" applyAlignment="1">
      <alignment horizontal="center" wrapText="1"/>
    </xf>
    <xf numFmtId="0" fontId="4" fillId="35" borderId="10" xfId="0" applyFont="1" applyFill="1" applyBorder="1" applyAlignment="1">
      <alignment horizontal="center" vertical="center" wrapText="1"/>
    </xf>
    <xf numFmtId="2" fontId="0" fillId="35" borderId="16" xfId="0" applyNumberFormat="1" applyFill="1" applyBorder="1" applyAlignment="1">
      <alignment horizontal="right" vertical="center"/>
    </xf>
    <xf numFmtId="2" fontId="0" fillId="35" borderId="17" xfId="0" applyNumberFormat="1" applyFill="1" applyBorder="1" applyAlignment="1">
      <alignment horizontal="right" vertical="center"/>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0" fillId="0" borderId="19" xfId="0" applyFont="1" applyBorder="1" applyAlignment="1">
      <alignment vertical="top" wrapText="1"/>
    </xf>
    <xf numFmtId="0" fontId="0" fillId="0" borderId="12" xfId="0" applyFont="1" applyBorder="1" applyAlignment="1">
      <alignment vertical="top" wrapText="1"/>
    </xf>
    <xf numFmtId="0" fontId="0" fillId="0" borderId="21" xfId="0" applyFont="1" applyBorder="1" applyAlignment="1">
      <alignment vertical="top" wrapText="1"/>
    </xf>
    <xf numFmtId="0" fontId="0" fillId="0" borderId="22" xfId="0" applyFont="1" applyBorder="1" applyAlignment="1">
      <alignment vertical="top" wrapText="1"/>
    </xf>
    <xf numFmtId="0" fontId="0" fillId="0" borderId="23" xfId="0" applyFont="1" applyBorder="1" applyAlignment="1">
      <alignment vertical="top" wrapText="1"/>
    </xf>
    <xf numFmtId="0" fontId="0" fillId="0" borderId="24" xfId="0" applyFont="1" applyBorder="1" applyAlignment="1">
      <alignment vertical="top" wrapText="1"/>
    </xf>
    <xf numFmtId="0" fontId="0" fillId="0" borderId="0" xfId="0" applyNumberFormat="1" applyAlignment="1">
      <alignment wrapText="1"/>
    </xf>
    <xf numFmtId="0" fontId="0" fillId="0" borderId="0" xfId="0" applyAlignment="1">
      <alignment wrapText="1"/>
    </xf>
    <xf numFmtId="0" fontId="2" fillId="0" borderId="25"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0" fillId="0" borderId="27" xfId="0" applyFont="1" applyBorder="1" applyAlignment="1">
      <alignment horizontal="left" vertical="top" wrapText="1"/>
    </xf>
    <xf numFmtId="0" fontId="0" fillId="0" borderId="19" xfId="0" applyFont="1" applyBorder="1" applyAlignment="1">
      <alignment horizontal="left" vertical="top" wrapText="1"/>
    </xf>
    <xf numFmtId="0" fontId="0" fillId="0" borderId="12"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3" xfId="0" applyNumberFormat="1" applyFont="1" applyBorder="1" applyAlignment="1">
      <alignment horizontal="left" vertical="top" wrapText="1"/>
    </xf>
    <xf numFmtId="0" fontId="0" fillId="0" borderId="24" xfId="0" applyNumberFormat="1" applyFont="1" applyBorder="1" applyAlignment="1">
      <alignment horizontal="left" vertical="top" wrapText="1"/>
    </xf>
    <xf numFmtId="0" fontId="6" fillId="0" borderId="0" xfId="0" applyFont="1" applyAlignment="1">
      <alignment horizontal="center" vertical="center"/>
    </xf>
    <xf numFmtId="164" fontId="0" fillId="35" borderId="14" xfId="0" applyNumberFormat="1" applyFont="1" applyFill="1" applyBorder="1" applyAlignment="1">
      <alignment horizontal="center"/>
    </xf>
    <xf numFmtId="164" fontId="0" fillId="35" borderId="15" xfId="0" applyNumberFormat="1" applyFont="1" applyFill="1" applyBorder="1" applyAlignment="1">
      <alignment horizontal="center"/>
    </xf>
    <xf numFmtId="164" fontId="0" fillId="35" borderId="10" xfId="0" applyNumberFormat="1" applyFont="1" applyFill="1" applyBorder="1" applyAlignment="1">
      <alignment horizontal="center"/>
    </xf>
    <xf numFmtId="0" fontId="5" fillId="0" borderId="18" xfId="0" applyNumberFormat="1" applyFont="1" applyFill="1" applyBorder="1" applyAlignment="1">
      <alignment horizontal="center" wrapText="1"/>
    </xf>
    <xf numFmtId="0" fontId="3" fillId="35" borderId="14" xfId="0" applyFont="1" applyFill="1" applyBorder="1" applyAlignment="1">
      <alignment horizontal="center"/>
    </xf>
    <xf numFmtId="0" fontId="3" fillId="35" borderId="15" xfId="0" applyFont="1" applyFill="1" applyBorder="1" applyAlignment="1">
      <alignment horizontal="center"/>
    </xf>
    <xf numFmtId="0" fontId="4" fillId="0" borderId="0"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1" fillId="0" borderId="0" xfId="0" applyFont="1" applyAlignment="1">
      <alignment horizontal="center"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
      <selection activeCell="J21" sqref="J21"/>
    </sheetView>
  </sheetViews>
  <sheetFormatPr defaultColWidth="9.00390625" defaultRowHeight="12.75"/>
  <cols>
    <col min="1" max="1" width="34.25390625" style="0" customWidth="1"/>
    <col min="2" max="2" width="13.375" style="0" customWidth="1"/>
    <col min="7" max="7" width="9.875" style="0" hidden="1" customWidth="1"/>
    <col min="8" max="8" width="11.375" style="0" customWidth="1"/>
    <col min="9" max="9" width="11.00390625" style="0" customWidth="1"/>
    <col min="10" max="10" width="10.125" style="0" customWidth="1"/>
    <col min="12" max="12" width="12.00390625" style="0" customWidth="1"/>
    <col min="13" max="13" width="21.75390625" style="0" customWidth="1"/>
    <col min="15" max="15" width="19.25390625" style="0" customWidth="1"/>
  </cols>
  <sheetData>
    <row r="1" spans="1:13" ht="32.25" customHeight="1">
      <c r="A1" s="47" t="s">
        <v>26</v>
      </c>
      <c r="B1" s="47"/>
      <c r="C1" s="47"/>
      <c r="D1" s="47"/>
      <c r="E1" s="48"/>
      <c r="F1" s="48"/>
      <c r="G1" s="48"/>
      <c r="H1" s="48"/>
      <c r="I1" s="48"/>
      <c r="J1" s="48"/>
      <c r="K1" s="48"/>
      <c r="L1" s="48"/>
      <c r="M1" s="48"/>
    </row>
    <row r="2" spans="1:14" ht="23.25" customHeight="1">
      <c r="A2" s="53" t="s">
        <v>16</v>
      </c>
      <c r="B2" s="45" t="s">
        <v>4</v>
      </c>
      <c r="C2" s="45"/>
      <c r="D2" s="45"/>
      <c r="E2" s="45"/>
      <c r="F2" s="45"/>
      <c r="G2" s="45"/>
      <c r="H2" s="11" t="s">
        <v>7</v>
      </c>
      <c r="I2" s="52" t="s">
        <v>25</v>
      </c>
      <c r="J2" s="52"/>
      <c r="K2" s="52"/>
      <c r="L2" s="46" t="s">
        <v>13</v>
      </c>
      <c r="M2" s="46"/>
      <c r="N2" s="5"/>
    </row>
    <row r="3" spans="1:15" ht="36">
      <c r="A3" s="54"/>
      <c r="B3" s="12" t="s">
        <v>22</v>
      </c>
      <c r="C3" s="12" t="s">
        <v>0</v>
      </c>
      <c r="D3" s="12" t="s">
        <v>11</v>
      </c>
      <c r="E3" s="15" t="s">
        <v>1</v>
      </c>
      <c r="F3" s="12" t="s">
        <v>9</v>
      </c>
      <c r="G3" s="15" t="s">
        <v>10</v>
      </c>
      <c r="H3" s="13" t="s">
        <v>12</v>
      </c>
      <c r="I3" s="14" t="s">
        <v>2</v>
      </c>
      <c r="J3" s="14" t="s">
        <v>3</v>
      </c>
      <c r="K3" s="14" t="s">
        <v>31</v>
      </c>
      <c r="L3" s="62" t="s">
        <v>6</v>
      </c>
      <c r="M3" s="62"/>
      <c r="N3" s="6"/>
      <c r="O3" s="1"/>
    </row>
    <row r="4" spans="1:14" ht="30" customHeight="1">
      <c r="A4" s="38" t="s">
        <v>44</v>
      </c>
      <c r="B4" s="9">
        <v>719</v>
      </c>
      <c r="C4" s="2">
        <v>737</v>
      </c>
      <c r="D4" s="9">
        <v>638</v>
      </c>
      <c r="E4" s="2">
        <v>665</v>
      </c>
      <c r="F4" s="2">
        <v>710</v>
      </c>
      <c r="G4" s="9"/>
      <c r="H4" s="3">
        <v>1597</v>
      </c>
      <c r="I4" s="39">
        <v>5.73</v>
      </c>
      <c r="J4" s="37">
        <v>6.22</v>
      </c>
      <c r="K4" s="10">
        <v>3.34</v>
      </c>
      <c r="L4" s="59">
        <v>42856</v>
      </c>
      <c r="M4" s="63">
        <v>130.1</v>
      </c>
      <c r="N4" s="5"/>
    </row>
    <row r="5" spans="1:14" ht="29.25" customHeight="1">
      <c r="A5" s="36" t="s">
        <v>43</v>
      </c>
      <c r="B5" s="9">
        <v>729</v>
      </c>
      <c r="C5" s="2">
        <v>741</v>
      </c>
      <c r="D5" s="9">
        <v>623</v>
      </c>
      <c r="E5" s="2">
        <v>673</v>
      </c>
      <c r="F5" s="2">
        <v>714</v>
      </c>
      <c r="G5" s="9"/>
      <c r="H5" s="3">
        <v>1702</v>
      </c>
      <c r="I5" s="39">
        <v>5.74</v>
      </c>
      <c r="J5" s="37">
        <v>6.27</v>
      </c>
      <c r="K5" s="10">
        <v>3.35</v>
      </c>
      <c r="L5" s="60"/>
      <c r="M5" s="64"/>
      <c r="N5" s="5"/>
    </row>
    <row r="6" spans="1:14" ht="30" customHeight="1">
      <c r="A6" s="36" t="s">
        <v>45</v>
      </c>
      <c r="B6" s="9">
        <v>725</v>
      </c>
      <c r="C6" s="2">
        <v>729</v>
      </c>
      <c r="D6" s="9">
        <v>600</v>
      </c>
      <c r="E6" s="2">
        <v>664</v>
      </c>
      <c r="F6" s="2">
        <v>700</v>
      </c>
      <c r="G6" s="9"/>
      <c r="H6" s="3">
        <v>1767</v>
      </c>
      <c r="I6" s="39">
        <v>5.66</v>
      </c>
      <c r="J6" s="37">
        <v>6.28</v>
      </c>
      <c r="K6" s="10">
        <v>3.2</v>
      </c>
      <c r="L6" s="31">
        <v>42826</v>
      </c>
      <c r="M6" s="7">
        <v>129.95</v>
      </c>
      <c r="N6" s="5"/>
    </row>
    <row r="7" spans="1:14" ht="30" customHeight="1">
      <c r="A7" s="25" t="s">
        <v>46</v>
      </c>
      <c r="B7" s="9">
        <v>646</v>
      </c>
      <c r="C7" s="2">
        <v>665</v>
      </c>
      <c r="D7" s="9">
        <v>533</v>
      </c>
      <c r="E7" s="2">
        <v>592</v>
      </c>
      <c r="F7" s="2">
        <v>712</v>
      </c>
      <c r="G7" s="9"/>
      <c r="H7" s="3">
        <v>1754</v>
      </c>
      <c r="I7" s="39">
        <v>5.23</v>
      </c>
      <c r="J7" s="37">
        <v>6.17</v>
      </c>
      <c r="K7" s="10">
        <v>3.41</v>
      </c>
      <c r="L7" s="31">
        <v>42491</v>
      </c>
      <c r="M7" s="41">
        <v>102.76</v>
      </c>
      <c r="N7" s="5"/>
    </row>
    <row r="8" spans="1:14" ht="30" customHeight="1">
      <c r="A8" s="25" t="s">
        <v>23</v>
      </c>
      <c r="B8" s="30">
        <f aca="true" t="shared" si="0" ref="B8:K8">((B$4/B$5)*100)-100</f>
        <v>-1.371742112482849</v>
      </c>
      <c r="C8" s="16">
        <f t="shared" si="0"/>
        <v>-0.5398110661268589</v>
      </c>
      <c r="D8" s="16">
        <f t="shared" si="0"/>
        <v>2.407704654895653</v>
      </c>
      <c r="E8" s="16">
        <f t="shared" si="0"/>
        <v>-1.1887072808320909</v>
      </c>
      <c r="F8" s="16">
        <f t="shared" si="0"/>
        <v>-0.5602240896358524</v>
      </c>
      <c r="G8" s="16" t="e">
        <f t="shared" si="0"/>
        <v>#DIV/0!</v>
      </c>
      <c r="H8" s="17">
        <f t="shared" si="0"/>
        <v>-6.169212690951824</v>
      </c>
      <c r="I8" s="18">
        <f t="shared" si="0"/>
        <v>-0.17421602787456436</v>
      </c>
      <c r="J8" s="18">
        <f t="shared" si="0"/>
        <v>-0.7974481658692127</v>
      </c>
      <c r="K8" s="18">
        <f t="shared" si="0"/>
        <v>-0.29850746268657247</v>
      </c>
      <c r="L8" s="57" t="s">
        <v>8</v>
      </c>
      <c r="M8" s="58"/>
      <c r="N8" s="5"/>
    </row>
    <row r="9" spans="1:14" ht="30" customHeight="1">
      <c r="A9" s="25" t="s">
        <v>28</v>
      </c>
      <c r="B9" s="30">
        <f aca="true" t="shared" si="1" ref="B9:K9">((B$4/B$6)*100)-100</f>
        <v>-0.8275862068965409</v>
      </c>
      <c r="C9" s="16">
        <f t="shared" si="1"/>
        <v>1.0973936899862906</v>
      </c>
      <c r="D9" s="16">
        <f t="shared" si="1"/>
        <v>6.333333333333329</v>
      </c>
      <c r="E9" s="16">
        <f t="shared" si="1"/>
        <v>0.15060240963855165</v>
      </c>
      <c r="F9" s="16">
        <f t="shared" si="1"/>
        <v>1.4285714285714164</v>
      </c>
      <c r="G9" s="16" t="e">
        <f t="shared" si="1"/>
        <v>#DIV/0!</v>
      </c>
      <c r="H9" s="17">
        <f t="shared" si="1"/>
        <v>-9.620826259196377</v>
      </c>
      <c r="I9" s="18">
        <f t="shared" si="1"/>
        <v>1.2367491166077826</v>
      </c>
      <c r="J9" s="18">
        <f t="shared" si="1"/>
        <v>-0.9554140127388706</v>
      </c>
      <c r="K9" s="18">
        <f t="shared" si="1"/>
        <v>4.375</v>
      </c>
      <c r="L9" s="55">
        <f>((M$4/M$6)*100)-100</f>
        <v>0.11542901115815596</v>
      </c>
      <c r="M9" s="56"/>
      <c r="N9" s="5"/>
    </row>
    <row r="10" spans="1:14" ht="30" customHeight="1">
      <c r="A10" s="25" t="s">
        <v>29</v>
      </c>
      <c r="B10" s="30">
        <f aca="true" t="shared" si="2" ref="B10:K10">((B$4/B$7)*100)-100</f>
        <v>11.30030959752321</v>
      </c>
      <c r="C10" s="16">
        <f t="shared" si="2"/>
        <v>10.827067669172948</v>
      </c>
      <c r="D10" s="16">
        <f t="shared" si="2"/>
        <v>19.69981238273921</v>
      </c>
      <c r="E10" s="16">
        <f t="shared" si="2"/>
        <v>12.33108108108108</v>
      </c>
      <c r="F10" s="16">
        <f t="shared" si="2"/>
        <v>-0.2808988764044926</v>
      </c>
      <c r="G10" s="16" t="e">
        <f t="shared" si="2"/>
        <v>#DIV/0!</v>
      </c>
      <c r="H10" s="17">
        <f t="shared" si="2"/>
        <v>-8.950969213226912</v>
      </c>
      <c r="I10" s="18">
        <f t="shared" si="2"/>
        <v>9.560229445506693</v>
      </c>
      <c r="J10" s="18">
        <f t="shared" si="2"/>
        <v>0.8103727714748601</v>
      </c>
      <c r="K10" s="18">
        <f t="shared" si="2"/>
        <v>-2.0527859237536745</v>
      </c>
      <c r="L10" s="55">
        <f>((M$4/M$7)*100)-100</f>
        <v>26.60568314519267</v>
      </c>
      <c r="M10" s="56"/>
      <c r="N10" s="5"/>
    </row>
    <row r="11" spans="1:14" ht="30" customHeight="1">
      <c r="A11" s="25" t="s">
        <v>47</v>
      </c>
      <c r="B11" s="42">
        <v>691</v>
      </c>
      <c r="C11" s="43">
        <v>688</v>
      </c>
      <c r="D11" s="44" t="s">
        <v>18</v>
      </c>
      <c r="E11" s="43">
        <v>621</v>
      </c>
      <c r="F11" s="43">
        <v>698</v>
      </c>
      <c r="G11" s="19" t="s">
        <v>18</v>
      </c>
      <c r="H11" s="20" t="s">
        <v>18</v>
      </c>
      <c r="I11" s="21" t="s">
        <v>18</v>
      </c>
      <c r="J11" s="21" t="s">
        <v>18</v>
      </c>
      <c r="K11" s="21" t="s">
        <v>18</v>
      </c>
      <c r="L11" s="49" t="s">
        <v>18</v>
      </c>
      <c r="M11" s="50"/>
      <c r="N11" s="5"/>
    </row>
    <row r="12" spans="1:11" ht="12" customHeight="1">
      <c r="A12" s="61" t="s">
        <v>32</v>
      </c>
      <c r="B12" s="61"/>
      <c r="K12" t="s">
        <v>25</v>
      </c>
    </row>
    <row r="13" spans="1:13" ht="14.25" customHeight="1" thickBot="1">
      <c r="A13" s="51"/>
      <c r="B13" s="51"/>
      <c r="C13" s="51"/>
      <c r="D13" s="51"/>
      <c r="E13" s="51"/>
      <c r="F13" s="51"/>
      <c r="G13" s="51"/>
      <c r="H13" s="51"/>
      <c r="I13" s="51"/>
      <c r="J13" s="51"/>
      <c r="K13" s="51"/>
      <c r="L13" s="51"/>
      <c r="M13" s="51"/>
    </row>
    <row r="14" spans="1:15" ht="118.5" customHeight="1">
      <c r="A14" s="65" t="s">
        <v>30</v>
      </c>
      <c r="B14" s="67" t="s">
        <v>49</v>
      </c>
      <c r="C14" s="68"/>
      <c r="D14" s="68"/>
      <c r="E14" s="68"/>
      <c r="F14" s="68"/>
      <c r="G14" s="68"/>
      <c r="H14" s="68"/>
      <c r="I14" s="68"/>
      <c r="J14" s="68"/>
      <c r="K14" s="68"/>
      <c r="L14" s="68"/>
      <c r="M14" s="69"/>
      <c r="O14" s="27"/>
    </row>
    <row r="15" spans="1:15" ht="105.75" customHeight="1" thickBot="1">
      <c r="A15" s="66"/>
      <c r="B15" s="70" t="s">
        <v>35</v>
      </c>
      <c r="C15" s="71"/>
      <c r="D15" s="71"/>
      <c r="E15" s="71"/>
      <c r="F15" s="71"/>
      <c r="G15" s="71"/>
      <c r="H15" s="71"/>
      <c r="I15" s="71"/>
      <c r="J15" s="71"/>
      <c r="K15" s="71"/>
      <c r="L15" s="71"/>
      <c r="M15" s="72"/>
      <c r="O15" s="26"/>
    </row>
    <row r="16" spans="1:15" ht="68.25" customHeight="1">
      <c r="A16" s="65" t="s">
        <v>21</v>
      </c>
      <c r="B16" s="79" t="s">
        <v>50</v>
      </c>
      <c r="C16" s="80"/>
      <c r="D16" s="80"/>
      <c r="E16" s="80"/>
      <c r="F16" s="80"/>
      <c r="G16" s="80"/>
      <c r="H16" s="80"/>
      <c r="I16" s="80"/>
      <c r="J16" s="80"/>
      <c r="K16" s="80"/>
      <c r="L16" s="80"/>
      <c r="M16" s="81"/>
      <c r="O16" s="28"/>
    </row>
    <row r="17" spans="1:15" ht="106.5" customHeight="1" thickBot="1">
      <c r="A17" s="66"/>
      <c r="B17" s="82" t="s">
        <v>36</v>
      </c>
      <c r="C17" s="83"/>
      <c r="D17" s="83"/>
      <c r="E17" s="83"/>
      <c r="F17" s="83"/>
      <c r="G17" s="83"/>
      <c r="H17" s="83"/>
      <c r="I17" s="83"/>
      <c r="J17" s="83"/>
      <c r="K17" s="83"/>
      <c r="L17" s="83"/>
      <c r="M17" s="84"/>
      <c r="O17" s="26"/>
    </row>
    <row r="18" spans="1:15" ht="57.75" customHeight="1">
      <c r="A18" s="75" t="s">
        <v>20</v>
      </c>
      <c r="B18" s="77" t="s">
        <v>48</v>
      </c>
      <c r="C18" s="77"/>
      <c r="D18" s="77"/>
      <c r="E18" s="77"/>
      <c r="F18" s="77"/>
      <c r="G18" s="77"/>
      <c r="H18" s="77"/>
      <c r="I18" s="77"/>
      <c r="J18" s="77"/>
      <c r="K18" s="77"/>
      <c r="L18" s="77"/>
      <c r="M18" s="78"/>
      <c r="O18" s="26"/>
    </row>
    <row r="19" spans="1:15" ht="119.25" customHeight="1" thickBot="1">
      <c r="A19" s="76"/>
      <c r="B19" s="85" t="s">
        <v>51</v>
      </c>
      <c r="C19" s="85"/>
      <c r="D19" s="85"/>
      <c r="E19" s="85"/>
      <c r="F19" s="85"/>
      <c r="G19" s="85"/>
      <c r="H19" s="85"/>
      <c r="I19" s="85"/>
      <c r="J19" s="85"/>
      <c r="K19" s="85"/>
      <c r="L19" s="85"/>
      <c r="M19" s="86"/>
      <c r="N19" s="4"/>
      <c r="O19" s="26"/>
    </row>
    <row r="20" spans="2:15" ht="24" customHeight="1">
      <c r="B20" s="33"/>
      <c r="C20" s="33"/>
      <c r="D20" s="33"/>
      <c r="E20" s="33"/>
      <c r="F20" s="33"/>
      <c r="G20" s="33"/>
      <c r="H20" s="33"/>
      <c r="I20" s="33"/>
      <c r="J20" s="33"/>
      <c r="K20" s="33"/>
      <c r="L20" s="33"/>
      <c r="M20" s="33"/>
      <c r="N20" s="4"/>
      <c r="O20" s="26"/>
    </row>
    <row r="21" spans="2:15" ht="12.75">
      <c r="B21" s="34"/>
      <c r="C21" s="34"/>
      <c r="D21" s="34"/>
      <c r="E21" s="34"/>
      <c r="F21" s="34"/>
      <c r="G21" s="34"/>
      <c r="H21" s="34"/>
      <c r="I21" s="34"/>
      <c r="J21" s="34"/>
      <c r="K21" s="34"/>
      <c r="L21" s="34"/>
      <c r="M21" s="34"/>
      <c r="N21" s="4"/>
      <c r="O21" s="26"/>
    </row>
    <row r="22" spans="1:15" ht="12.75">
      <c r="A22" s="40" t="s">
        <v>33</v>
      </c>
      <c r="O22" s="26"/>
    </row>
    <row r="23" spans="2:17" ht="12.75">
      <c r="B23" s="73"/>
      <c r="C23" s="74"/>
      <c r="D23" s="74"/>
      <c r="E23" s="74"/>
      <c r="F23" s="74"/>
      <c r="G23" s="74"/>
      <c r="H23" s="74"/>
      <c r="I23" s="74"/>
      <c r="J23" s="74"/>
      <c r="K23" s="74"/>
      <c r="L23" s="74"/>
      <c r="M23" s="74"/>
      <c r="N23" s="74"/>
      <c r="O23" s="74"/>
      <c r="P23" s="74"/>
      <c r="Q23" s="74"/>
    </row>
    <row r="24" spans="1:15" ht="12.75">
      <c r="A24" s="40" t="s">
        <v>34</v>
      </c>
      <c r="O24" s="26"/>
    </row>
    <row r="25" spans="1:15" ht="12.75">
      <c r="A25" s="22" t="s">
        <v>37</v>
      </c>
      <c r="O25" s="26"/>
    </row>
    <row r="26" spans="1:15" ht="12.75">
      <c r="A26" t="s">
        <v>38</v>
      </c>
      <c r="O26" s="26"/>
    </row>
    <row r="27" ht="12.75">
      <c r="O27" s="26"/>
    </row>
    <row r="28" spans="1:15" ht="12.75">
      <c r="A28" s="40" t="s">
        <v>34</v>
      </c>
      <c r="O28" s="26"/>
    </row>
    <row r="29" spans="1:15" ht="12.75">
      <c r="A29" s="22" t="s">
        <v>39</v>
      </c>
      <c r="O29" s="26"/>
    </row>
    <row r="30" spans="1:15" ht="12.75">
      <c r="A30" t="s">
        <v>40</v>
      </c>
      <c r="O30" s="26"/>
    </row>
    <row r="32" spans="1:2" ht="12.75">
      <c r="A32" s="40" t="s">
        <v>42</v>
      </c>
      <c r="B32" s="22"/>
    </row>
    <row r="33" ht="12.75">
      <c r="A33" t="s">
        <v>41</v>
      </c>
    </row>
    <row r="36" ht="12.75">
      <c r="A36" s="40"/>
    </row>
    <row r="42" ht="12.75">
      <c r="D42" s="22"/>
    </row>
  </sheetData>
  <sheetProtection/>
  <mergeCells count="24">
    <mergeCell ref="A14:A15"/>
    <mergeCell ref="B14:M14"/>
    <mergeCell ref="B15:M15"/>
    <mergeCell ref="B23:Q23"/>
    <mergeCell ref="A18:A19"/>
    <mergeCell ref="B18:M18"/>
    <mergeCell ref="B16:M16"/>
    <mergeCell ref="B17:M17"/>
    <mergeCell ref="B19:M19"/>
    <mergeCell ref="A16:A17"/>
    <mergeCell ref="B2:G2"/>
    <mergeCell ref="L2:M2"/>
    <mergeCell ref="A1:M1"/>
    <mergeCell ref="L11:M11"/>
    <mergeCell ref="A13:M13"/>
    <mergeCell ref="I2:K2"/>
    <mergeCell ref="A2:A3"/>
    <mergeCell ref="L9:M9"/>
    <mergeCell ref="L10:M10"/>
    <mergeCell ref="L8:M8"/>
    <mergeCell ref="L4:L5"/>
    <mergeCell ref="A12:B12"/>
    <mergeCell ref="L3:M3"/>
    <mergeCell ref="M4:M5"/>
  </mergeCells>
  <printOptions/>
  <pageMargins left="0.3937007874015748" right="0.1968503937007874" top="0" bottom="0" header="0.03937007874015748" footer="0.1968503937007874"/>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1:M19"/>
  <sheetViews>
    <sheetView zoomScalePageLayoutView="0" workbookViewId="0" topLeftCell="A1">
      <selection activeCell="K5" sqref="K5:K6"/>
    </sheetView>
  </sheetViews>
  <sheetFormatPr defaultColWidth="9.00390625" defaultRowHeight="12.75"/>
  <cols>
    <col min="1" max="1" width="34.25390625" style="0" customWidth="1"/>
    <col min="2" max="2" width="13.375" style="0" customWidth="1"/>
    <col min="3" max="3" width="10.00390625" style="0" customWidth="1"/>
    <col min="4" max="4" width="10.375" style="0" customWidth="1"/>
    <col min="5" max="5" width="10.125" style="0" customWidth="1"/>
    <col min="6" max="6" width="10.00390625" style="0" customWidth="1"/>
    <col min="7" max="7" width="11.00390625" style="0" hidden="1" customWidth="1"/>
    <col min="8" max="10" width="10.375" style="0" customWidth="1"/>
    <col min="11" max="11" width="12.375" style="0" customWidth="1"/>
    <col min="12" max="12" width="10.75390625" style="0" customWidth="1"/>
  </cols>
  <sheetData>
    <row r="1" spans="1:12" ht="12.75" customHeight="1">
      <c r="A1" s="87" t="s">
        <v>19</v>
      </c>
      <c r="B1" s="87"/>
      <c r="C1" s="87"/>
      <c r="D1" s="87"/>
      <c r="E1" s="87"/>
      <c r="F1" s="87"/>
      <c r="G1" s="87"/>
      <c r="H1" s="87"/>
      <c r="I1" s="87"/>
      <c r="J1" s="87"/>
      <c r="K1" s="87"/>
      <c r="L1" s="87"/>
    </row>
    <row r="2" spans="1:12" ht="18.75" customHeight="1">
      <c r="A2" s="47"/>
      <c r="B2" s="47"/>
      <c r="C2" s="47"/>
      <c r="D2" s="47"/>
      <c r="E2" s="47"/>
      <c r="F2" s="47"/>
      <c r="G2" s="47"/>
      <c r="H2" s="47"/>
      <c r="I2" s="47"/>
      <c r="J2" s="47"/>
      <c r="K2" s="47"/>
      <c r="L2" s="47"/>
    </row>
    <row r="3" spans="1:12" ht="19.5" customHeight="1">
      <c r="A3" s="95" t="s">
        <v>16</v>
      </c>
      <c r="B3" s="45" t="s">
        <v>4</v>
      </c>
      <c r="C3" s="45"/>
      <c r="D3" s="45"/>
      <c r="E3" s="45"/>
      <c r="F3" s="45"/>
      <c r="G3" s="45"/>
      <c r="H3" s="52" t="s">
        <v>5</v>
      </c>
      <c r="I3" s="52"/>
      <c r="J3" s="52"/>
      <c r="K3" s="46" t="s">
        <v>13</v>
      </c>
      <c r="L3" s="46"/>
    </row>
    <row r="4" spans="1:12" ht="35.25" customHeight="1">
      <c r="A4" s="96"/>
      <c r="B4" s="12" t="s">
        <v>22</v>
      </c>
      <c r="C4" s="12" t="s">
        <v>0</v>
      </c>
      <c r="D4" s="12" t="s">
        <v>11</v>
      </c>
      <c r="E4" s="15" t="s">
        <v>1</v>
      </c>
      <c r="F4" s="12" t="s">
        <v>9</v>
      </c>
      <c r="G4" s="15" t="s">
        <v>10</v>
      </c>
      <c r="H4" s="14" t="s">
        <v>2</v>
      </c>
      <c r="I4" s="14" t="s">
        <v>3</v>
      </c>
      <c r="J4" s="14" t="s">
        <v>17</v>
      </c>
      <c r="K4" s="62" t="s">
        <v>6</v>
      </c>
      <c r="L4" s="62"/>
    </row>
    <row r="5" spans="1:12" ht="30" customHeight="1">
      <c r="A5" s="38" t="s">
        <v>44</v>
      </c>
      <c r="B5" s="9">
        <v>731</v>
      </c>
      <c r="C5" s="2">
        <v>736</v>
      </c>
      <c r="D5" s="2">
        <v>638</v>
      </c>
      <c r="E5" s="2">
        <v>666</v>
      </c>
      <c r="F5" s="9">
        <v>718</v>
      </c>
      <c r="G5" s="9"/>
      <c r="H5" s="35">
        <v>5.76</v>
      </c>
      <c r="I5" s="35">
        <v>5.85</v>
      </c>
      <c r="J5" s="10">
        <v>3.34</v>
      </c>
      <c r="K5" s="59">
        <v>42856</v>
      </c>
      <c r="L5" s="63">
        <v>131.96</v>
      </c>
    </row>
    <row r="6" spans="1:12" ht="30" customHeight="1">
      <c r="A6" s="36" t="s">
        <v>43</v>
      </c>
      <c r="B6" s="9">
        <v>732</v>
      </c>
      <c r="C6" s="2">
        <v>742</v>
      </c>
      <c r="D6" s="2">
        <v>623</v>
      </c>
      <c r="E6" s="2">
        <v>685</v>
      </c>
      <c r="F6" s="9">
        <v>719</v>
      </c>
      <c r="G6" s="9"/>
      <c r="H6" s="35">
        <v>5.76</v>
      </c>
      <c r="I6" s="35">
        <v>5.76</v>
      </c>
      <c r="J6" s="10">
        <v>3.33</v>
      </c>
      <c r="K6" s="60"/>
      <c r="L6" s="64"/>
    </row>
    <row r="7" spans="1:12" ht="30" customHeight="1">
      <c r="A7" s="36" t="s">
        <v>45</v>
      </c>
      <c r="B7" s="9">
        <v>733</v>
      </c>
      <c r="C7" s="2">
        <v>714</v>
      </c>
      <c r="D7" s="2">
        <v>599</v>
      </c>
      <c r="E7" s="2">
        <v>662</v>
      </c>
      <c r="F7" s="9">
        <v>685</v>
      </c>
      <c r="G7" s="9"/>
      <c r="H7" s="35">
        <v>5.67</v>
      </c>
      <c r="I7" s="35">
        <v>5.72</v>
      </c>
      <c r="J7" s="10">
        <v>3.21</v>
      </c>
      <c r="K7" s="31">
        <v>42826</v>
      </c>
      <c r="L7" s="7">
        <v>131.69</v>
      </c>
    </row>
    <row r="8" spans="1:12" ht="28.5" customHeight="1">
      <c r="A8" s="25" t="s">
        <v>46</v>
      </c>
      <c r="B8" s="9">
        <v>645</v>
      </c>
      <c r="C8" s="2">
        <v>672</v>
      </c>
      <c r="D8" s="2">
        <v>536</v>
      </c>
      <c r="E8" s="2">
        <v>597</v>
      </c>
      <c r="F8" s="9">
        <v>715</v>
      </c>
      <c r="G8" s="9"/>
      <c r="H8" s="35">
        <v>5.24</v>
      </c>
      <c r="I8" s="35">
        <v>5.52</v>
      </c>
      <c r="J8" s="10">
        <v>3.47</v>
      </c>
      <c r="K8" s="31">
        <v>42491</v>
      </c>
      <c r="L8" s="41">
        <v>108.44</v>
      </c>
    </row>
    <row r="9" spans="1:12" ht="30" customHeight="1">
      <c r="A9" s="25" t="s">
        <v>23</v>
      </c>
      <c r="B9" s="29">
        <f aca="true" t="shared" si="0" ref="B9:J9">((B$5/B$6)*100)-100</f>
        <v>-0.1366120218579141</v>
      </c>
      <c r="C9" s="23">
        <f t="shared" si="0"/>
        <v>-0.8086253369272214</v>
      </c>
      <c r="D9" s="23">
        <f t="shared" si="0"/>
        <v>2.407704654895653</v>
      </c>
      <c r="E9" s="23">
        <f t="shared" si="0"/>
        <v>-2.7737226277372287</v>
      </c>
      <c r="F9" s="23">
        <f t="shared" si="0"/>
        <v>-0.1390820584144592</v>
      </c>
      <c r="G9" s="23" t="e">
        <f t="shared" si="0"/>
        <v>#DIV/0!</v>
      </c>
      <c r="H9" s="24">
        <f t="shared" si="0"/>
        <v>0</v>
      </c>
      <c r="I9" s="24">
        <f t="shared" si="0"/>
        <v>1.5625</v>
      </c>
      <c r="J9" s="24">
        <f t="shared" si="0"/>
        <v>0.3003003003003073</v>
      </c>
      <c r="K9" s="92" t="s">
        <v>8</v>
      </c>
      <c r="L9" s="93"/>
    </row>
    <row r="10" spans="1:12" ht="30" customHeight="1">
      <c r="A10" s="25" t="s">
        <v>24</v>
      </c>
      <c r="B10" s="29">
        <f aca="true" t="shared" si="1" ref="B10:J10">((B$5/B$7)*100)-100</f>
        <v>-0.27285129604365466</v>
      </c>
      <c r="C10" s="23">
        <f t="shared" si="1"/>
        <v>3.081232492997188</v>
      </c>
      <c r="D10" s="23">
        <f t="shared" si="1"/>
        <v>6.5108514190317095</v>
      </c>
      <c r="E10" s="23">
        <f t="shared" si="1"/>
        <v>0.604229607250744</v>
      </c>
      <c r="F10" s="23">
        <f t="shared" si="1"/>
        <v>4.817518248175176</v>
      </c>
      <c r="G10" s="23" t="e">
        <f t="shared" si="1"/>
        <v>#DIV/0!</v>
      </c>
      <c r="H10" s="24">
        <f t="shared" si="1"/>
        <v>1.5873015873015817</v>
      </c>
      <c r="I10" s="24">
        <f t="shared" si="1"/>
        <v>2.2727272727272663</v>
      </c>
      <c r="J10" s="24">
        <f t="shared" si="1"/>
        <v>4.049844236760109</v>
      </c>
      <c r="K10" s="88">
        <f>((L$5/L$7)*100)-100</f>
        <v>0.20502695724809428</v>
      </c>
      <c r="L10" s="89"/>
    </row>
    <row r="11" spans="1:12" ht="30" customHeight="1">
      <c r="A11" s="25" t="s">
        <v>15</v>
      </c>
      <c r="B11" s="29">
        <f>((B$5/B$8)*100)-100</f>
        <v>13.333333333333329</v>
      </c>
      <c r="C11" s="23">
        <f aca="true" t="shared" si="2" ref="C11:J11">((C$5/C$8)*100)-100</f>
        <v>9.523809523809533</v>
      </c>
      <c r="D11" s="23">
        <f>((D$5/D$8)*100)-100</f>
        <v>19.029850746268664</v>
      </c>
      <c r="E11" s="23">
        <f t="shared" si="2"/>
        <v>11.557788944723612</v>
      </c>
      <c r="F11" s="23">
        <f t="shared" si="2"/>
        <v>0.4195804195804129</v>
      </c>
      <c r="G11" s="23" t="e">
        <f t="shared" si="2"/>
        <v>#DIV/0!</v>
      </c>
      <c r="H11" s="24">
        <f t="shared" si="2"/>
        <v>9.923664122137382</v>
      </c>
      <c r="I11" s="24">
        <f t="shared" si="2"/>
        <v>5.978260869565204</v>
      </c>
      <c r="J11" s="24">
        <f t="shared" si="2"/>
        <v>-3.7463976945245037</v>
      </c>
      <c r="K11" s="90">
        <f>((L$5/L$8)*100)-100</f>
        <v>21.689413500553314</v>
      </c>
      <c r="L11" s="90"/>
    </row>
    <row r="12" spans="1:13" s="4" customFormat="1" ht="18.75" customHeight="1">
      <c r="A12" s="91" t="s">
        <v>14</v>
      </c>
      <c r="B12" s="91"/>
      <c r="C12" s="91"/>
      <c r="D12" s="5"/>
      <c r="E12" s="5"/>
      <c r="F12" s="5"/>
      <c r="G12" s="5"/>
      <c r="H12" s="5"/>
      <c r="I12" s="5"/>
      <c r="J12" s="5"/>
      <c r="K12" s="8"/>
      <c r="L12" s="5"/>
      <c r="M12" s="5"/>
    </row>
    <row r="13" spans="1:12" ht="26.25" customHeight="1">
      <c r="A13" s="94" t="s">
        <v>32</v>
      </c>
      <c r="B13" s="94"/>
      <c r="C13" s="94"/>
      <c r="F13" s="97" t="s">
        <v>27</v>
      </c>
      <c r="G13" s="97"/>
      <c r="H13" s="97"/>
      <c r="I13" s="97"/>
      <c r="J13" s="97"/>
      <c r="K13" s="97"/>
      <c r="L13" s="97"/>
    </row>
    <row r="16" ht="12.75">
      <c r="K16" s="32"/>
    </row>
    <row r="18" ht="12.75">
      <c r="K18" s="32"/>
    </row>
    <row r="19" ht="12.75">
      <c r="K19" s="32"/>
    </row>
  </sheetData>
  <sheetProtection/>
  <mergeCells count="14">
    <mergeCell ref="A13:C13"/>
    <mergeCell ref="A3:A4"/>
    <mergeCell ref="B3:G3"/>
    <mergeCell ref="H3:J3"/>
    <mergeCell ref="F13:L13"/>
    <mergeCell ref="A1:L2"/>
    <mergeCell ref="K10:L10"/>
    <mergeCell ref="K11:L11"/>
    <mergeCell ref="A12:C12"/>
    <mergeCell ref="K3:L3"/>
    <mergeCell ref="K4:L4"/>
    <mergeCell ref="K5:K6"/>
    <mergeCell ref="K9:L9"/>
    <mergeCell ref="L5:L6"/>
  </mergeCells>
  <printOptions/>
  <pageMargins left="0.3937007874015748" right="0.1968503937007874"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RCDRRiOW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Sławek</dc:creator>
  <cp:keywords/>
  <dc:description/>
  <cp:lastModifiedBy>Barbara Kukowska</cp:lastModifiedBy>
  <cp:lastPrinted>2016-01-21T10:00:02Z</cp:lastPrinted>
  <dcterms:created xsi:type="dcterms:W3CDTF">2009-08-31T06:54:15Z</dcterms:created>
  <dcterms:modified xsi:type="dcterms:W3CDTF">2017-07-10T12:36:59Z</dcterms:modified>
  <cp:category/>
  <cp:version/>
  <cp:contentType/>
  <cp:contentStatus/>
</cp:coreProperties>
</file>