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15" windowWidth="15480" windowHeight="859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<sst xmlns="http://schemas.openxmlformats.org/spreadsheetml/2006/main" count="77" uniqueCount="51">
  <si>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</si>
  <si>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</si>
  <si>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</si>
  <si>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</si>
  <si>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</si>
  <si>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</si>
  <si>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</si>
  <si>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</si>
  <si>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</si>
  <si>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</si>
  <si>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</si>
  <si>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</si>
  <si>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</si>
  <si>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</si>
  <si>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</si>
  <si>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</si>
  <si>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</si>
  <si>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</si>
  <si>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</si>
  <si>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</si>
  <si>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</si>
  <si>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</si>
  <si>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</si>
  <si>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</si>
  <si>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</si>
  <si>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</si>
  <si>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</si>
  <si>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</si>
  <si>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</si>
  <si>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</si>
  <si>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</si>
  <si>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</si>
  <si>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MRiRW, AgroTydzień-BGŻ BNP PARIBAS</t>
  </si>
  <si>
    <t>Ważne daty:</t>
  </si>
  <si>
    <t>Do 28.11</t>
  </si>
  <si>
    <t>i organizacji producentów“ finansowane w ramach PROW na lata 2014-2020</t>
  </si>
  <si>
    <t>ARiMR będzie przyjmowała wnioski o przyznanie pomocy na działanie „Tworzenie grup producentów</t>
  </si>
  <si>
    <t>ARiMR będzie przyjmowała wnioski o przyznanie pomocy na operacje typu „Rozwój przedsiębiorczości</t>
  </si>
  <si>
    <t>rozwój usług rolniczych“ w ramach PROW na lata 2014-2020</t>
  </si>
  <si>
    <t>Jak przewiduje Międzynarodowa Rada Zbożowa (IGC) powierzchnia światowych zbiorów pszenicy w następnym sezonie (2017/18) będzie zbliżona do tej obserwowanej w sezonie bieżącym. Spodziewana redukcja areału w Stanach Zjednoczonych i Kazachstanie ma być zrekompensowana jego wzrostem w Rosji i w Północnej Afryce. Zasiewy pszenicy ozimej na półkuli północnej w końcówce października były zaawansowane z pewnymi opóżnieniami notowanymi w UE i na Ukrainie. Według IGC zasiewy w zachodniej części UE były spowolnione przez zbyt suche warunki we wrześniu, lecz październikowe deszcze poprawiły sytuację. Opóźnione są nadal zasiewy we Francji. W południowej i wschodniej części UE warunki pogodowe w trakcie siewów były zbliżone do normalnych. Wobec braku alternatyw, areał uprawy pod zbiory w 2017 r. może być zbliżony do tego z obecnego roku. Naszym zdaniem korzystne relacje cenowe rzepaku do pszenicy oraz niektórych zbóż do pszenicy mogą spowodować, że powierzchnia zasiewów pszenicy w UE będzie jednak nieco mniejsza niż pod zbiory w 2016 r. Jednak z dużym prawdopodobieństwem wyraźnie wyższe będą plony, dając w rezultacie większą produkcję.</t>
  </si>
  <si>
    <t>W tym tygodniu brak jest informacji na temat rynku żywca wieprzowego, wołowego oraz drobiu.</t>
  </si>
  <si>
    <t>W Polsce średnia cena wg GUS mleka za wrzesień 2016 wynosi 114,21 PLN/100kg. Według danych Komisji Europejskiej w sierpniu 2016 r. w
UE-28 dostarczono do mleczarni 12,7 mln t mleka, tj. o 2,3% mniej niż w sierpniu 2015 r. Należy zatem zauważyć, że dynamika spadku dostaw mleka w UE pogłębia się, gdyż w lipcu br. wyniosła dostawy mleka w UE-28 były o 1,3% mniejsze niż przed rokiem. W sierpniu 2016 r. spadek skupu mleka odnotowano w 18 z 28 krajów Wspólnoty, w tym u jego największych dostawców - Niemiec o 1,8%, Francji o 3,2% i Wielkiej Brytanii o 6,8%. Zwiększyły się natomiast, o 4,6%, dostawy mleka w Holandii. W sierpniu br. w Polsce producenci dostarczyli o 1,2% mniej mleka niż przed rokiem, a w Irlandii o 0,6% więcej.</t>
  </si>
  <si>
    <t>Do 29.11</t>
  </si>
  <si>
    <t>24.10 - 30.10.2016 r.</t>
  </si>
  <si>
    <r>
      <t>Poprzedni tydzień</t>
    </r>
    <r>
      <rPr>
        <sz val="10"/>
        <rFont val="Arial CE"/>
        <family val="2"/>
      </rPr>
      <t xml:space="preserve"> 17.10-23.10.2016 r.</t>
    </r>
  </si>
  <si>
    <r>
      <t>Poprzedni miesiąc</t>
    </r>
    <r>
      <rPr>
        <sz val="10"/>
        <rFont val="Arial CE"/>
        <family val="2"/>
      </rPr>
      <t xml:space="preserve"> 19.09-25.09.2016 r.</t>
    </r>
  </si>
  <si>
    <r>
      <t xml:space="preserve">Rok 2015 r. </t>
    </r>
    <r>
      <rPr>
        <sz val="10"/>
        <rFont val="Arial CE"/>
        <family val="2"/>
      </rPr>
      <t xml:space="preserve"> 19.10 - 25.10.2015 r.</t>
    </r>
  </si>
  <si>
    <r>
      <t xml:space="preserve">W ostatnim tygodniu października 2016 aktualna cena płacona za rzepak oz. to 1713 PLN/t. Cena ta była o 0,1% mniejsza jak przed tygodniem i 3,1% wyższa jak przed miesiącem. W porównaniu do ceny z przed roku (2015) nastąpił wzrost o 5,8%. Ceny produktów oleistych na giełdach światowych z 28.10.2016 r. /MATIF/ z terminem dostawy na XII 2016 - </t>
    </r>
    <r>
      <rPr>
        <b/>
        <sz val="10"/>
        <rFont val="Arial CE"/>
        <family val="0"/>
      </rPr>
      <t xml:space="preserve">400,00; </t>
    </r>
    <r>
      <rPr>
        <sz val="10"/>
        <rFont val="Arial CE"/>
        <family val="0"/>
      </rPr>
      <t>III 2017</t>
    </r>
    <r>
      <rPr>
        <b/>
        <sz val="10"/>
        <rFont val="Arial CE"/>
        <family val="0"/>
      </rPr>
      <t xml:space="preserve"> - 400,00</t>
    </r>
    <r>
      <rPr>
        <sz val="10"/>
        <rFont val="Arial CE"/>
        <family val="0"/>
      </rPr>
      <t xml:space="preserve"> (EUR/t) za rzepak. W tym tygodniu brak jest informacji na temat rynku rzepaku.</t>
    </r>
  </si>
  <si>
    <t>W dniach 24.10-30.10.2016 r. na krajowym rynku średnia cena żywca wieprzowego wyniosła 4,88 PLN/kg i była o 1,4% mniejsza jak przed tygodniem i o 11,3% niższa jak przed miesiącem. W odniesieniu do notowań sprzed roku średnia cena tego żywca była o 11,2% większa. Za żywiec wołowy płacono w skupie średnio 6,07 PLN/kg wobec 6,07 PLN/kg jak w poprzednim tygodniu. Jednocześnie było to o 1,3% mniej niż miesiąc wcześniej i o 1,7% więcej jak przed rokiem. Średnia cena drobiu w czwartym tygodniu października br. wyniosła 3,16 PLN/kg i była o 0,6% mniejsza jak przed tygodniem i niższa o 6,2% jak przed miesiącem. W odniesieniu do notowań sprzed roku cena ta uległa zmianie i była niższa o 8,9%.</t>
  </si>
  <si>
    <t xml:space="preserve">UE (zł/t)  28.10 - 04.11.2016 r.                                  </t>
  </si>
  <si>
    <t xml:space="preserve">W czwartym tygodniu października br. tj. w dniach 24.10-30.10.2016 r. średnia cena pszenicy konsumpcyjnej wyniosła 637 PLN/t i była o 0,2% mniejsza jak przed tygodniem i o 2,1% wyższa jak przed miesiącem. Za pszenicę paszową można było uzyskać przeciętnie cenę 647 PLN/t tj. i była o 1,3% większa jak przed tygodniem i była o 7,7% wyższa jak przed miesiącem. W odniesieniu do notowań sprzed roku zboża te były odpowiednio o 4,2% niższe i o 4,0% niższe. Średnia cena żyta paszowego w badanym okresie wyniosła 498 PLN/t i była o 4,2% wyższa jak przed tygodniem, natomiast o 2,9% była wyższa jak przed miesiącem. Jednocześnie cena ziarna była o 4,0% niższa jak przed rokiem. Przeciętna cena jęczmienia paszowego w czwartym tygodniu października 2016 r. uległa korzystnej zmianie - 529 PLN/t. Cena ta była taka sama jak tydzień temu i 1,3% większa jak miesiąc temu oraz o 10,9% mniejsza jak w porównywalnym okresie 2015 r. W porównaniu z poprzednim tygodniem znowu nastąpiła korekta ceny kukurydzy. Przeciętna cena skupu tego zboża kształtowała się na poziomie 565 PLN/t, tj. o 0,2% większa jak tydzień wcześniej. Jednocześnie cena ziarna była o 3,3 niższa jak przed miesiącem oraz o 13,5% niższa jak rok wcześniej (2015).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</si>
</sst>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164" fontId="9" fillId="35" borderId="23" xfId="0" applyNumberFormat="1" applyFont="1" applyFill="1" applyBorder="1" applyAlignment="1">
      <alignment horizontal="center"/>
    </xf>
    <xf numFmtId="164" fontId="9" fillId="35" borderId="24" xfId="0" applyNumberFormat="1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165" fontId="3" fillId="35" borderId="25" xfId="0" applyNumberFormat="1" applyFont="1" applyFill="1" applyBorder="1" applyAlignment="1">
      <alignment horizontal="right" vertical="center"/>
    </xf>
    <xf numFmtId="165" fontId="3" fillId="35" borderId="26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25" xfId="0" applyNumberFormat="1" applyFill="1" applyBorder="1" applyAlignment="1">
      <alignment horizontal="right" vertical="center"/>
    </xf>
    <xf numFmtId="2" fontId="0" fillId="35" borderId="26" xfId="0" applyNumberForma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0" fillId="35" borderId="23" xfId="0" applyNumberFormat="1" applyFont="1" applyFill="1" applyBorder="1" applyAlignment="1">
      <alignment horizontal="center"/>
    </xf>
    <xf numFmtId="164" fontId="0" fillId="35" borderId="24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 wrapText="1"/>
    </xf>
    <xf numFmtId="0" fontId="3" fillId="35" borderId="23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B19" sqref="B19:M19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70" t="s">
        <v>26</v>
      </c>
      <c r="B1" s="70"/>
      <c r="C1" s="70"/>
      <c r="D1" s="70"/>
      <c r="E1" s="71"/>
      <c r="F1" s="71"/>
      <c r="G1" s="71"/>
      <c r="H1" s="71"/>
      <c r="I1" s="71"/>
      <c r="J1" s="71"/>
      <c r="K1" s="71"/>
      <c r="L1" s="71"/>
      <c r="M1" s="71"/>
    </row>
    <row r="2" spans="1:14" ht="23.25" customHeight="1">
      <c r="A2" s="76" t="s">
        <v>16</v>
      </c>
      <c r="B2" s="68" t="s">
        <v>4</v>
      </c>
      <c r="C2" s="68"/>
      <c r="D2" s="68"/>
      <c r="E2" s="68"/>
      <c r="F2" s="68"/>
      <c r="G2" s="68"/>
      <c r="H2" s="11" t="s">
        <v>7</v>
      </c>
      <c r="I2" s="75" t="s">
        <v>25</v>
      </c>
      <c r="J2" s="75"/>
      <c r="K2" s="75"/>
      <c r="L2" s="69" t="s">
        <v>13</v>
      </c>
      <c r="M2" s="69"/>
      <c r="N2" s="5"/>
    </row>
    <row r="3" spans="1:15" ht="36">
      <c r="A3" s="77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85" t="s">
        <v>6</v>
      </c>
      <c r="M3" s="85"/>
      <c r="N3" s="6"/>
      <c r="O3" s="1"/>
    </row>
    <row r="4" spans="1:14" ht="30" customHeight="1">
      <c r="A4" s="39" t="s">
        <v>43</v>
      </c>
      <c r="B4" s="9">
        <v>637</v>
      </c>
      <c r="C4" s="2">
        <v>647</v>
      </c>
      <c r="D4" s="9">
        <v>498</v>
      </c>
      <c r="E4" s="2">
        <v>529</v>
      </c>
      <c r="F4" s="2">
        <v>565</v>
      </c>
      <c r="G4" s="9"/>
      <c r="H4" s="3">
        <v>1713</v>
      </c>
      <c r="I4" s="40">
        <v>4.88</v>
      </c>
      <c r="J4" s="38">
        <v>6.07</v>
      </c>
      <c r="K4" s="10">
        <v>3.16</v>
      </c>
      <c r="L4" s="82">
        <v>42614</v>
      </c>
      <c r="M4" s="86">
        <v>114.21</v>
      </c>
      <c r="N4" s="5"/>
    </row>
    <row r="5" spans="1:14" ht="29.25" customHeight="1">
      <c r="A5" s="37" t="s">
        <v>44</v>
      </c>
      <c r="B5" s="9">
        <v>638</v>
      </c>
      <c r="C5" s="2">
        <v>639</v>
      </c>
      <c r="D5" s="9">
        <v>478</v>
      </c>
      <c r="E5" s="2">
        <v>529</v>
      </c>
      <c r="F5" s="2">
        <v>564</v>
      </c>
      <c r="G5" s="9"/>
      <c r="H5" s="3">
        <v>1715</v>
      </c>
      <c r="I5" s="40">
        <v>4.95</v>
      </c>
      <c r="J5" s="38">
        <v>6.07</v>
      </c>
      <c r="K5" s="10">
        <v>3.18</v>
      </c>
      <c r="L5" s="83"/>
      <c r="M5" s="87"/>
      <c r="N5" s="5"/>
    </row>
    <row r="6" spans="1:14" ht="30" customHeight="1">
      <c r="A6" s="37" t="s">
        <v>45</v>
      </c>
      <c r="B6" s="9">
        <v>624</v>
      </c>
      <c r="C6" s="2">
        <v>601</v>
      </c>
      <c r="D6" s="9">
        <v>484</v>
      </c>
      <c r="E6" s="2">
        <v>522</v>
      </c>
      <c r="F6" s="2">
        <v>584</v>
      </c>
      <c r="G6" s="9"/>
      <c r="H6" s="3">
        <v>1662</v>
      </c>
      <c r="I6" s="40">
        <v>5.5</v>
      </c>
      <c r="J6" s="38">
        <v>6.15</v>
      </c>
      <c r="K6" s="10">
        <v>3.37</v>
      </c>
      <c r="L6" s="31">
        <v>42583</v>
      </c>
      <c r="M6" s="7">
        <v>107.26</v>
      </c>
      <c r="N6" s="5"/>
    </row>
    <row r="7" spans="1:14" ht="30" customHeight="1">
      <c r="A7" s="25" t="s">
        <v>46</v>
      </c>
      <c r="B7" s="9">
        <v>665</v>
      </c>
      <c r="C7" s="2">
        <v>674</v>
      </c>
      <c r="D7" s="9">
        <v>519</v>
      </c>
      <c r="E7" s="2">
        <v>594</v>
      </c>
      <c r="F7" s="2">
        <v>653</v>
      </c>
      <c r="G7" s="9"/>
      <c r="H7" s="3">
        <v>1619</v>
      </c>
      <c r="I7" s="38">
        <v>4.39</v>
      </c>
      <c r="J7" s="38">
        <v>5.97</v>
      </c>
      <c r="K7" s="10">
        <v>3.47</v>
      </c>
      <c r="L7" s="31">
        <v>42248</v>
      </c>
      <c r="M7" s="36">
        <v>111.98</v>
      </c>
      <c r="N7" s="5"/>
    </row>
    <row r="8" spans="1:14" ht="30" customHeight="1">
      <c r="A8" s="25" t="s">
        <v>23</v>
      </c>
      <c r="B8" s="30">
        <f aca="true" t="shared" si="0" ref="B8:K8">((B$4/B$5)*100)-100</f>
        <v>-0.15673981191221742</v>
      </c>
      <c r="C8" s="16">
        <f t="shared" si="0"/>
        <v>1.251956181533643</v>
      </c>
      <c r="D8" s="16">
        <f t="shared" si="0"/>
        <v>4.18410041841004</v>
      </c>
      <c r="E8" s="16">
        <f t="shared" si="0"/>
        <v>0</v>
      </c>
      <c r="F8" s="16">
        <f t="shared" si="0"/>
        <v>0.17730496453900457</v>
      </c>
      <c r="G8" s="16" t="e">
        <f t="shared" si="0"/>
        <v>#DIV/0!</v>
      </c>
      <c r="H8" s="17">
        <f t="shared" si="0"/>
        <v>-0.116618075801739</v>
      </c>
      <c r="I8" s="18">
        <f t="shared" si="0"/>
        <v>-1.414141414141426</v>
      </c>
      <c r="J8" s="18">
        <f t="shared" si="0"/>
        <v>0</v>
      </c>
      <c r="K8" s="18">
        <f t="shared" si="0"/>
        <v>-0.628930817610069</v>
      </c>
      <c r="L8" s="80" t="s">
        <v>8</v>
      </c>
      <c r="M8" s="81"/>
      <c r="N8" s="5"/>
    </row>
    <row r="9" spans="1:14" ht="30" customHeight="1">
      <c r="A9" s="25" t="s">
        <v>28</v>
      </c>
      <c r="B9" s="30">
        <f aca="true" t="shared" si="1" ref="B9:K9">((B$4/B$6)*100)-100</f>
        <v>2.0833333333333286</v>
      </c>
      <c r="C9" s="16">
        <f t="shared" si="1"/>
        <v>7.653910149750402</v>
      </c>
      <c r="D9" s="16">
        <f t="shared" si="1"/>
        <v>2.8925619834710687</v>
      </c>
      <c r="E9" s="16">
        <f t="shared" si="1"/>
        <v>1.3409961685823646</v>
      </c>
      <c r="F9" s="16">
        <f t="shared" si="1"/>
        <v>-3.2534246575342394</v>
      </c>
      <c r="G9" s="16" t="e">
        <f t="shared" si="1"/>
        <v>#DIV/0!</v>
      </c>
      <c r="H9" s="17">
        <f t="shared" si="1"/>
        <v>3.068592057761734</v>
      </c>
      <c r="I9" s="18">
        <f t="shared" si="1"/>
        <v>-11.27272727272728</v>
      </c>
      <c r="J9" s="18">
        <f t="shared" si="1"/>
        <v>-1.300813008130092</v>
      </c>
      <c r="K9" s="18">
        <f t="shared" si="1"/>
        <v>-6.231454005934722</v>
      </c>
      <c r="L9" s="78">
        <f>((M$4/M$6)*100)-100</f>
        <v>6.479582323326483</v>
      </c>
      <c r="M9" s="79"/>
      <c r="N9" s="5"/>
    </row>
    <row r="10" spans="1:14" ht="30" customHeight="1">
      <c r="A10" s="25" t="s">
        <v>29</v>
      </c>
      <c r="B10" s="30">
        <f aca="true" t="shared" si="2" ref="B10:K10">((B$4/B$7)*100)-100</f>
        <v>-4.21052631578948</v>
      </c>
      <c r="C10" s="16">
        <f t="shared" si="2"/>
        <v>-4.005934718100889</v>
      </c>
      <c r="D10" s="16">
        <f t="shared" si="2"/>
        <v>-4.04624277456648</v>
      </c>
      <c r="E10" s="16">
        <f t="shared" si="2"/>
        <v>-10.942760942760941</v>
      </c>
      <c r="F10" s="16">
        <f t="shared" si="2"/>
        <v>-13.476263399693721</v>
      </c>
      <c r="G10" s="16" t="e">
        <f t="shared" si="2"/>
        <v>#DIV/0!</v>
      </c>
      <c r="H10" s="17">
        <f t="shared" si="2"/>
        <v>5.8060531192093805</v>
      </c>
      <c r="I10" s="18">
        <f t="shared" si="2"/>
        <v>11.161731207289293</v>
      </c>
      <c r="J10" s="18">
        <f t="shared" si="2"/>
        <v>1.6750418760469046</v>
      </c>
      <c r="K10" s="18">
        <f t="shared" si="2"/>
        <v>-8.933717579250725</v>
      </c>
      <c r="L10" s="78">
        <f>((M$4/M$7)*100)-100</f>
        <v>1.9914270405429306</v>
      </c>
      <c r="M10" s="79"/>
      <c r="N10" s="5"/>
    </row>
    <row r="11" spans="1:14" ht="30" customHeight="1">
      <c r="A11" s="25" t="s">
        <v>49</v>
      </c>
      <c r="B11" s="43">
        <v>632</v>
      </c>
      <c r="C11" s="44">
        <v>593</v>
      </c>
      <c r="D11" s="41" t="s">
        <v>18</v>
      </c>
      <c r="E11" s="44">
        <v>527</v>
      </c>
      <c r="F11" s="44">
        <v>554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72" t="s">
        <v>18</v>
      </c>
      <c r="M11" s="73"/>
      <c r="N11" s="5"/>
    </row>
    <row r="12" spans="1:11" ht="12" customHeight="1">
      <c r="A12" s="84" t="s">
        <v>32</v>
      </c>
      <c r="B12" s="84"/>
      <c r="K12" t="s">
        <v>25</v>
      </c>
    </row>
    <row r="13" spans="1:13" ht="14.25" customHeight="1" thickBo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1:15" ht="120" customHeight="1">
      <c r="A14" s="45" t="s">
        <v>30</v>
      </c>
      <c r="B14" s="47" t="s">
        <v>50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9"/>
      <c r="O14" s="27"/>
    </row>
    <row r="15" spans="1:15" ht="120.75" customHeight="1" thickBot="1">
      <c r="A15" s="46"/>
      <c r="B15" s="50" t="s">
        <v>39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  <c r="O15" s="26"/>
    </row>
    <row r="16" spans="1:15" ht="68.25" customHeight="1">
      <c r="A16" s="45" t="s">
        <v>21</v>
      </c>
      <c r="B16" s="60" t="s">
        <v>48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2"/>
      <c r="O16" s="28"/>
    </row>
    <row r="17" spans="1:15" ht="28.5" customHeight="1" thickBot="1">
      <c r="A17" s="46"/>
      <c r="B17" s="63" t="s">
        <v>40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5"/>
      <c r="O17" s="26"/>
    </row>
    <row r="18" spans="1:15" ht="56.25" customHeight="1">
      <c r="A18" s="55" t="s">
        <v>20</v>
      </c>
      <c r="B18" s="57" t="s">
        <v>47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9"/>
      <c r="O18" s="26"/>
    </row>
    <row r="19" spans="1:15" ht="84" customHeight="1" thickBot="1">
      <c r="A19" s="56"/>
      <c r="B19" s="66" t="s">
        <v>41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spans="1:15" ht="12.75">
      <c r="A22" s="42" t="s">
        <v>33</v>
      </c>
      <c r="O22" s="26"/>
    </row>
    <row r="23" spans="2:17" ht="12.75"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1:15" ht="12.75">
      <c r="A24" s="42" t="s">
        <v>34</v>
      </c>
      <c r="O24" s="26"/>
    </row>
    <row r="25" spans="1:15" ht="12.75">
      <c r="A25" t="s">
        <v>36</v>
      </c>
      <c r="O25" s="26"/>
    </row>
    <row r="26" spans="1:15" ht="12.75">
      <c r="A26" t="s">
        <v>35</v>
      </c>
      <c r="O26" s="26"/>
    </row>
    <row r="27" spans="1:15" ht="12.75">
      <c r="A27" s="42" t="s">
        <v>42</v>
      </c>
      <c r="O27" s="26"/>
    </row>
    <row r="28" spans="1:15" ht="12.75">
      <c r="A28" t="s">
        <v>37</v>
      </c>
      <c r="O28" s="26"/>
    </row>
    <row r="29" spans="1:15" ht="12.75">
      <c r="A29" t="s">
        <v>38</v>
      </c>
      <c r="O29" s="26"/>
    </row>
    <row r="30" ht="12.75">
      <c r="O30" s="26"/>
    </row>
    <row r="32" ht="12.75">
      <c r="B32" s="22"/>
    </row>
    <row r="42" ht="12.75">
      <c r="D42" s="22"/>
    </row>
  </sheetData>
  <sheetProtection/>
  <mergeCells count="24">
    <mergeCell ref="B2:G2"/>
    <mergeCell ref="L2:M2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L3:M3"/>
    <mergeCell ref="M4:M5"/>
    <mergeCell ref="A14:A15"/>
    <mergeCell ref="B14:M14"/>
    <mergeCell ref="B15:M15"/>
    <mergeCell ref="B23:Q23"/>
    <mergeCell ref="A18:A19"/>
    <mergeCell ref="B18:M18"/>
    <mergeCell ref="B16:M16"/>
    <mergeCell ref="B17:M17"/>
    <mergeCell ref="B19:M19"/>
    <mergeCell ref="A16:A17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92" t="s">
        <v>19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8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9.5" customHeight="1">
      <c r="A3" s="89" t="s">
        <v>16</v>
      </c>
      <c r="B3" s="68" t="s">
        <v>4</v>
      </c>
      <c r="C3" s="68"/>
      <c r="D3" s="68"/>
      <c r="E3" s="68"/>
      <c r="F3" s="68"/>
      <c r="G3" s="68"/>
      <c r="H3" s="75" t="s">
        <v>5</v>
      </c>
      <c r="I3" s="75"/>
      <c r="J3" s="75"/>
      <c r="K3" s="69" t="s">
        <v>13</v>
      </c>
      <c r="L3" s="69"/>
    </row>
    <row r="4" spans="1:12" ht="35.25" customHeight="1">
      <c r="A4" s="90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85" t="s">
        <v>6</v>
      </c>
      <c r="L4" s="85"/>
    </row>
    <row r="5" spans="1:12" ht="30" customHeight="1">
      <c r="A5" s="39" t="s">
        <v>43</v>
      </c>
      <c r="B5" s="9">
        <v>633</v>
      </c>
      <c r="C5" s="2">
        <v>656</v>
      </c>
      <c r="D5" s="2">
        <v>476</v>
      </c>
      <c r="E5" s="2">
        <v>527</v>
      </c>
      <c r="F5" s="9">
        <v>545</v>
      </c>
      <c r="G5" s="9"/>
      <c r="H5" s="35">
        <v>4.94</v>
      </c>
      <c r="I5" s="35">
        <v>5.33</v>
      </c>
      <c r="J5" s="10">
        <v>3.23</v>
      </c>
      <c r="K5" s="82">
        <v>42614</v>
      </c>
      <c r="L5" s="86">
        <v>118.95</v>
      </c>
    </row>
    <row r="6" spans="1:12" ht="30" customHeight="1">
      <c r="A6" s="37" t="s">
        <v>44</v>
      </c>
      <c r="B6" s="9">
        <v>632</v>
      </c>
      <c r="C6" s="2">
        <v>655</v>
      </c>
      <c r="D6" s="2">
        <v>473</v>
      </c>
      <c r="E6" s="2">
        <v>522</v>
      </c>
      <c r="F6" s="9">
        <v>546</v>
      </c>
      <c r="G6" s="9"/>
      <c r="H6" s="35">
        <v>5.03</v>
      </c>
      <c r="I6" s="35">
        <v>5.38</v>
      </c>
      <c r="J6" s="10">
        <v>3.24</v>
      </c>
      <c r="K6" s="83"/>
      <c r="L6" s="87"/>
    </row>
    <row r="7" spans="1:12" ht="30" customHeight="1">
      <c r="A7" s="37" t="s">
        <v>45</v>
      </c>
      <c r="B7" s="9">
        <v>631</v>
      </c>
      <c r="C7" s="2">
        <v>619</v>
      </c>
      <c r="D7" s="2">
        <v>485</v>
      </c>
      <c r="E7" s="2">
        <v>524</v>
      </c>
      <c r="F7" s="9">
        <v>588</v>
      </c>
      <c r="G7" s="9"/>
      <c r="H7" s="35">
        <v>5.5</v>
      </c>
      <c r="I7" s="35">
        <v>5.03</v>
      </c>
      <c r="J7" s="10">
        <v>3.47</v>
      </c>
      <c r="K7" s="31">
        <v>42583</v>
      </c>
      <c r="L7" s="7">
        <v>111.65</v>
      </c>
    </row>
    <row r="8" spans="1:12" ht="28.5" customHeight="1">
      <c r="A8" s="25" t="s">
        <v>46</v>
      </c>
      <c r="B8" s="9">
        <v>669</v>
      </c>
      <c r="C8" s="2">
        <v>684</v>
      </c>
      <c r="D8" s="2">
        <v>516</v>
      </c>
      <c r="E8" s="2">
        <v>599</v>
      </c>
      <c r="F8" s="9">
        <v>664</v>
      </c>
      <c r="G8" s="9"/>
      <c r="H8" s="35">
        <v>4.4</v>
      </c>
      <c r="I8" s="35">
        <v>5.38</v>
      </c>
      <c r="J8" s="10">
        <v>3.53</v>
      </c>
      <c r="K8" s="31">
        <v>42248</v>
      </c>
      <c r="L8" s="36">
        <v>117.16</v>
      </c>
    </row>
    <row r="9" spans="1:12" ht="30" customHeight="1">
      <c r="A9" s="25" t="s">
        <v>23</v>
      </c>
      <c r="B9" s="29">
        <f aca="true" t="shared" si="0" ref="B9:J9">((B$5/B$6)*100)-100</f>
        <v>0.15822784810126223</v>
      </c>
      <c r="C9" s="23">
        <f t="shared" si="0"/>
        <v>0.1526717557251942</v>
      </c>
      <c r="D9" s="23">
        <f t="shared" si="0"/>
        <v>0.6342494714587872</v>
      </c>
      <c r="E9" s="23">
        <f t="shared" si="0"/>
        <v>0.9578544061302807</v>
      </c>
      <c r="F9" s="23">
        <f t="shared" si="0"/>
        <v>-0.1831501831501896</v>
      </c>
      <c r="G9" s="23" t="e">
        <f t="shared" si="0"/>
        <v>#DIV/0!</v>
      </c>
      <c r="H9" s="24">
        <f t="shared" si="0"/>
        <v>-1.789264413518893</v>
      </c>
      <c r="I9" s="24">
        <f t="shared" si="0"/>
        <v>-0.9293680297397771</v>
      </c>
      <c r="J9" s="24">
        <f t="shared" si="0"/>
        <v>-0.3086419753086602</v>
      </c>
      <c r="K9" s="97" t="s">
        <v>8</v>
      </c>
      <c r="L9" s="98"/>
    </row>
    <row r="10" spans="1:12" ht="30" customHeight="1">
      <c r="A10" s="25" t="s">
        <v>24</v>
      </c>
      <c r="B10" s="29">
        <f aca="true" t="shared" si="1" ref="B10:J10">((B$5/B$7)*100)-100</f>
        <v>0.31695721077653616</v>
      </c>
      <c r="C10" s="23">
        <f t="shared" si="1"/>
        <v>5.977382875605812</v>
      </c>
      <c r="D10" s="23">
        <f t="shared" si="1"/>
        <v>-1.8556701030927911</v>
      </c>
      <c r="E10" s="23">
        <f t="shared" si="1"/>
        <v>0.5725190839694676</v>
      </c>
      <c r="F10" s="23">
        <f t="shared" si="1"/>
        <v>-7.312925170068027</v>
      </c>
      <c r="G10" s="23" t="e">
        <f t="shared" si="1"/>
        <v>#DIV/0!</v>
      </c>
      <c r="H10" s="24">
        <f t="shared" si="1"/>
        <v>-10.181818181818173</v>
      </c>
      <c r="I10" s="24">
        <f t="shared" si="1"/>
        <v>5.9642147117296105</v>
      </c>
      <c r="J10" s="24">
        <f t="shared" si="1"/>
        <v>-6.9164265129683145</v>
      </c>
      <c r="K10" s="93">
        <f>((L$5/L$7)*100)-100</f>
        <v>6.53828929690998</v>
      </c>
      <c r="L10" s="94"/>
    </row>
    <row r="11" spans="1:12" ht="30" customHeight="1">
      <c r="A11" s="25" t="s">
        <v>15</v>
      </c>
      <c r="B11" s="29">
        <f>((B$5/B$8)*100)-100</f>
        <v>-5.381165919282509</v>
      </c>
      <c r="C11" s="23">
        <f aca="true" t="shared" si="2" ref="C11:J11">((C$5/C$8)*100)-100</f>
        <v>-4.093567251461991</v>
      </c>
      <c r="D11" s="23">
        <f>((D$5/D$8)*100)-100</f>
        <v>-7.751937984496124</v>
      </c>
      <c r="E11" s="23">
        <f t="shared" si="2"/>
        <v>-12.02003338898163</v>
      </c>
      <c r="F11" s="23">
        <f t="shared" si="2"/>
        <v>-17.92168674698796</v>
      </c>
      <c r="G11" s="23" t="e">
        <f t="shared" si="2"/>
        <v>#DIV/0!</v>
      </c>
      <c r="H11" s="24">
        <f t="shared" si="2"/>
        <v>12.27272727272728</v>
      </c>
      <c r="I11" s="24">
        <f t="shared" si="2"/>
        <v>-0.9293680297397771</v>
      </c>
      <c r="J11" s="24">
        <f t="shared" si="2"/>
        <v>-8.498583569405099</v>
      </c>
      <c r="K11" s="95">
        <f>((L$5/L$8)*100)-100</f>
        <v>1.5278251963127332</v>
      </c>
      <c r="L11" s="95"/>
    </row>
    <row r="12" spans="1:13" s="4" customFormat="1" ht="18.75" customHeight="1">
      <c r="A12" s="96" t="s">
        <v>14</v>
      </c>
      <c r="B12" s="96"/>
      <c r="C12" s="96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88" t="s">
        <v>32</v>
      </c>
      <c r="B13" s="88"/>
      <c r="C13" s="88"/>
      <c r="F13" s="91" t="s">
        <v>27</v>
      </c>
      <c r="G13" s="91"/>
      <c r="H13" s="91"/>
      <c r="I13" s="91"/>
      <c r="J13" s="91"/>
      <c r="K13" s="91"/>
      <c r="L13" s="91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A1:L2"/>
    <mergeCell ref="K10:L10"/>
    <mergeCell ref="K11:L11"/>
    <mergeCell ref="A12:C12"/>
    <mergeCell ref="K3:L3"/>
    <mergeCell ref="K4:L4"/>
    <mergeCell ref="K5:K6"/>
    <mergeCell ref="K9:L9"/>
    <mergeCell ref="L5:L6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2016-11-07T07:03:48Z</dcterms:modified>
  <cp:category/>
  <cp:version/>
  <cp:contentType/>
  <cp:contentStatus/>
</cp:coreProperties>
</file>