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<sst xmlns="http://schemas.openxmlformats.org/spreadsheetml/2006/main" count="70" uniqueCount="44">
  <si>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</si>
  <si>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</si>
  <si>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</si>
  <si>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</si>
  <si>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</si>
  <si>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</si>
  <si>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</si>
  <si>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</si>
  <si>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</si>
  <si>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</si>
  <si>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</si>
  <si>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</si>
  <si>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</si>
  <si>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</si>
  <si>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</si>
  <si>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</si>
  <si>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</si>
  <si>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</si>
  <si>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</si>
  <si>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</si>
  <si>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</si>
  <si>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</si>
  <si>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</si>
  <si>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</si>
  <si>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</si>
  <si>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</si>
  <si>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</si>
  <si>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</si>
  <si>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</si>
  <si>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</si>
  <si>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</si>
  <si>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</si>
  <si>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</si>
  <si>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16.11-22.11.2015 r.</t>
    </r>
  </si>
  <si>
    <t>23.11 - 29.11.2015 r.</t>
  </si>
  <si>
    <t xml:space="preserve">UE (zł/t)  16.11 - 22.11.2015 r.                                  </t>
  </si>
  <si>
    <r>
      <t>Poprzedni miesiąc</t>
    </r>
    <r>
      <rPr>
        <sz val="10"/>
        <rFont val="Arial CE"/>
        <family val="2"/>
      </rPr>
      <t xml:space="preserve"> 19.10-25.10.2015 r.</t>
    </r>
  </si>
  <si>
    <r>
      <t xml:space="preserve">Rok 2014 r. </t>
    </r>
    <r>
      <rPr>
        <sz val="10"/>
        <rFont val="Arial CE"/>
        <family val="2"/>
      </rPr>
      <t xml:space="preserve"> 17.11 - 23.11.2014 r.</t>
    </r>
  </si>
  <si>
    <t>W dniach 23.11-29.11.2015 r. na krajowym rynku średnia cena żywca wieprzowego wyniosła 3,71 PLN/kg i była o 2,9% niższa jak przed tygodniem i 15,5% niższa jak przed miesiącem. W odniesieniu do notowań sprzed roku średnia cena tego żywca była o 15,9% niższa. Za żywiec wołowy płacono w skupie średnio 6,06 PLN/kg wobec 6,05 PLN/kg jak w poprzednim tygodniu. Jednocześnie było to o 1,5% więcej niż miesiąc wcześniej i o 7,1% więcej niż przed rokiem. Średnia cena drobiu w ostatnim tygodniu listopada br. wyniosła 3,25 PLN/kg i była o 2,1% niższa jak przed tygodniem i niższa o 6,3% jak przed miesiącem. W odniesieniu do notowań sprzed roku cena ta uległa zmianie i była niższa o 6,3%.</t>
  </si>
  <si>
    <t xml:space="preserve">W ostatnim tygodniu listopada br. tj. w dniach 23.11-29.11.2015 r. średnia cena pszenicy konsumpcyjnej wyniosła 694 PLN/t i była o 1,0% wyższa jak przed tygodniem i o 4,4% wyższa jak przed miesiącem. Za pszenicę paszową można było uzyskać przeciętnie cenę 699 PLN/t tj. o 0,6% więcej jak przed tygodniem i o 3,7% więcej jak przed miesiącem. W odniesieniu do notowań sprzed roku zboża te były odpowiednio o 3,0% wyższe i o 3,4% wyższe. Średnia cena żyta paszowego w badanym okresie wyniosła 550 PLN/t i była o 2,6% wyższa jak przed tygodniem, natomiast o 6,0% była wyższa jak przed miesiącem. Jednocześnie cena ziarna była o 0,4% wyższa jak przed rokiem. Przeciętna cena jęczmienia paszowego w ostatnim tygodniu listopada 2015 r. uległa korzystnej zmianie - 615 PLN/t. Cena ta była o 0,7% wyższa jak tydzień temu, 3,5% wyższa jak miesiąc temu oraz o 3,5% wyższa jak w porównywalnym okresie 2014 r. W porównaniu z poprzednim tygodniem znowu nastąpiła korekta ceny kukurydzy. Przeciętna cena skupu tego zboża kształtowała się na poziomie 682 PLN/t, tj. o 0,9% wyższa jak tydzień wcześniej. Jednocześnie cena ziarna była o 4,4% wyższa jak przed miesiącem oraz o 26,8% wyższa jak rok wcześniej. </t>
  </si>
  <si>
    <t>W Polsce średnia cena wg GUS mleka za październik 2015 wynosi 116,01 PLN/100kg. Według najnowszych danych GUS, mimo wzrostu cen
skupu mleka w październiku br. o 3,0% do 112,03 zł/hl, w relacji rocznej były one o 9,9% niższe od notowanych przed rokiem. Zwyżka w ostatnich dwóch miesiącach może mieć jednak charakter sezonowy, gdyż w ostatnich pięciu latach, w październikach cztery razy obserwowano zwyżki
cen mleka w skupie. Należy być zatem ostrożnym w formułowaniu wniosków o trwałej zmianie niekorzystnych tendencji panujących na rynku, tym bardziej że sygnały płynące z rynków światowych nie dają do tego uzasadnionych podstaw. Po pierwsze, indeks cen przetworów mleczarskich na aukcji Global Dairy Trade w Nowej Zelandii, traktowany często jako wyznacznik sytuacji na rynkach światowych, po wzroście w sierpniu i wrześniu br., w ciągu ostatnich sześciu tygodni odnotował spadek o 17%. Po drugie, światowa produkcja mleka w 2015 r. ma być o ok. 1,5% większa (r/r), a
po stronie popytu nie widać wyraźnego wzrostu zainteresowania artykułami mleczarskimi, w tym ze strony głównego importera - Chin.</t>
  </si>
  <si>
    <r>
      <t>W ostatnim tygodniu listopada 2015 aktualna cena płacona za rzepak oz. to 1551 PLN/t. Cena ta była o 4,7% mniejsza jak przed tygodniem i 4,2% niższa jak przed miesiącem. W porównaniu do ceny z przed roku (2014) nastąpił wzrost o 13,6%. Ceny produktów oleistych na giełdach światowych z 27.11.2015 r. /MATIF/ z terminem dostawy na III 2016 -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380,50 </t>
    </r>
    <r>
      <rPr>
        <sz val="10"/>
        <rFont val="Arial CE"/>
        <family val="2"/>
      </rPr>
      <t xml:space="preserve">(EUR/t), na V 2016 - </t>
    </r>
    <r>
      <rPr>
        <b/>
        <sz val="10"/>
        <rFont val="Arial CE"/>
        <family val="2"/>
      </rPr>
      <t>379,50</t>
    </r>
    <r>
      <rPr>
        <sz val="10"/>
        <rFont val="Arial CE"/>
        <family val="2"/>
      </rPr>
      <t xml:space="preserve"> (EUR/t) za rzepak. W III kwartale 2015 r. wyeksportowano z Polski blisko 625 tys. t rzepaku. Wporównaniu z tym samym okresem w 2014 r. wywóz zwiększył się o ponad 95 tys. t, tj. o 18%. Po raz pierwszy w historii tak duży wolumen rzepaku z Polski trafił za granicę w ciągu zaledwie trzech miesięcy. Jest to o tyle ciekawe, że tegoroczne zbiory rzepaku były o ok. 20% niższe od rekordu odnotowanego w 2014 r. i wg GUS wyniosły ok. 2,7 mln t. Najwięcej rzepaku trafiło do Niemiec. Wyeksportowano tam blisko 409 tys. t surowca, czyli o 67 tys. t więcej (o 20%) niż w tym samym okresie rok wcześniej. Drugim największym odbiorcą była Belgia, która zakupiła 146 tys. t rzepaku, co oznaczało wzrost o 36 tys. t (32%) w skali roku. Udział tylko tych dwóch krajów w polskim eksporcie rzepaku wyniósł ok. 89% wobec 85% przed rokiem. Znaczne ilości surowca wysłano także do Niderlandów (32 tys. t/ -48% r/r) i Czech (31 tys. t/ +172% r/r).</t>
    </r>
  </si>
  <si>
    <t>Jak podaje Agra Europe, wzrost produkcji kurcząt brojlerów w Polsce i w pozostałych krajach UE przyczynił się do spadków cen żywca obserwowanych obecnie na rynku wspólnotowym. Jak podaje KE, w tygodniu 16-22.11.2015 r. ceny żywca są obecnie na poziomie 182,63 EUR/100 kg. Jest on o 1,3-proc. niższy w skali roku. Ceny żywca są również poniżej średniej ceny z ostatnich pięciu lat. Na obecną sytuację duży wpływ ma słabnący eksport mięsa drobiowego na rynki trzecie i wzrost produkcji drobiu, który ma miejsce w wielu krajach członkowskich. KE prognozuje, że w br. w UE zostanie wyprodukowane o 3,5% więcej mięsa kurcząt brojlerów niż to miało miejsce przed rokiem. Ta dynamika wzrostowa prawdopodobnie nieco wyhamuje w 2016 r., jednak tempo nadal pozostanie wysokie, 1,9% w skali roku. Agra Europe wskazuje również na coraz silniejszą pozycję
Polski, gdzie w 2015 r. prognozowany jest 11-proc. wzrost produkcji kurcząt brojlerów, natomiast w 2016 r. uczestnicy rynku spodziewają się wyhamowania tendencji wzrostowej do 5% w ujęciu rocznym. Polska tym samym umacnia swoją pozycję jako lider produkcji kurcząt brojlerów w UE.</t>
  </si>
  <si>
    <t>Produkcja pszenicy w Polsce w br. wyniosła według wrześniowego szacunku GUS 10,9 mln t, czyli była o 0,7 mln t (6%) niższa niż przed rokiem. Analogicznie ocenia sytuację firma Tallage w swoim ostatnim raporcie ”Strategie grains” z 19.11 br. Z kolei firma Sparks Polska szacuje, że produkcja
pszenicy w Polsce w br. wyniosła 11,2 mln t, czyli więcej niż GUS i Tallage. Niemniej jednak Sparks oceniał produkcję w 2014 r. na poziomie aż 12,4 mln t, stąd spadek w bieżącym roku jest duży i wynosi 1,2 mln t (10%). Wszystkie te ośrodki analityczne spodziewają się jednak spadku produkcji
pszenicy w Polsce, choć warto pamiętać, że oczekiwana wielkość zbiorów (10,9-11,2 mln t) jest wciąż wysoka - druga najwyższa w historii. Można przypomnieć, że przed rokiem 2014 nigdy wcześniej w Polsce nie zebrano więcej niż 10 mln t ziarna tego rodzaju. Większy spadek produkcji oczekiwany jest jednak w przypadku kukurydzy. Szacowany spadek zbiorów w 2015 r. waha się pomiędzy 1,2 mln t (GUS) do 1,8 mln t (Sparks), co oznacza obniżkę wobec poprzedniego sezonu o 28 do 44%. Nawet znaczna zmiana po stronie handlu zagranicznego (dalszy spadek eksportu i wzrost importu) nie są w stanie zaradzić brakom dostępności kukurydzy w zużyciu paszowym.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</si>
</sst>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65" fontId="3" fillId="35" borderId="22" xfId="0" applyNumberFormat="1" applyFont="1" applyFill="1" applyBorder="1" applyAlignment="1">
      <alignment horizontal="right" vertical="center"/>
    </xf>
    <xf numFmtId="165" fontId="3" fillId="35" borderId="23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2" xfId="0" applyNumberFormat="1" applyFill="1" applyBorder="1" applyAlignment="1">
      <alignment horizontal="right" vertical="center"/>
    </xf>
    <xf numFmtId="2" fontId="0" fillId="35" borderId="23" xfId="0" applyNumberFormat="1" applyFill="1" applyBorder="1" applyAlignment="1">
      <alignment horizontal="right" vertical="center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4" fontId="9" fillId="35" borderId="26" xfId="0" applyNumberFormat="1" applyFont="1" applyFill="1" applyBorder="1" applyAlignment="1">
      <alignment horizontal="center"/>
    </xf>
    <xf numFmtId="164" fontId="9" fillId="35" borderId="27" xfId="0" applyNumberFormat="1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6" xfId="0" applyNumberFormat="1" applyFont="1" applyFill="1" applyBorder="1" applyAlignment="1">
      <alignment horizontal="center"/>
    </xf>
    <xf numFmtId="164" fontId="0" fillId="35" borderId="27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3" t="s">
        <v>26</v>
      </c>
      <c r="B1" s="73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</row>
    <row r="2" spans="1:14" ht="23.25" customHeight="1">
      <c r="A2" s="79" t="s">
        <v>16</v>
      </c>
      <c r="B2" s="71" t="s">
        <v>4</v>
      </c>
      <c r="C2" s="71"/>
      <c r="D2" s="71"/>
      <c r="E2" s="71"/>
      <c r="F2" s="71"/>
      <c r="G2" s="71"/>
      <c r="H2" s="11" t="s">
        <v>7</v>
      </c>
      <c r="I2" s="78" t="s">
        <v>25</v>
      </c>
      <c r="J2" s="78"/>
      <c r="K2" s="78"/>
      <c r="L2" s="72" t="s">
        <v>13</v>
      </c>
      <c r="M2" s="72"/>
      <c r="N2" s="5"/>
    </row>
    <row r="3" spans="1:15" ht="36">
      <c r="A3" s="80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7" t="s">
        <v>34</v>
      </c>
      <c r="B4" s="9">
        <v>694</v>
      </c>
      <c r="C4" s="2">
        <v>699</v>
      </c>
      <c r="D4" s="9">
        <v>550</v>
      </c>
      <c r="E4" s="2">
        <v>615</v>
      </c>
      <c r="F4" s="2">
        <v>682</v>
      </c>
      <c r="G4" s="9"/>
      <c r="H4" s="3">
        <v>1551</v>
      </c>
      <c r="I4" s="39">
        <v>3.71</v>
      </c>
      <c r="J4" s="39">
        <v>6.06</v>
      </c>
      <c r="K4" s="10">
        <v>3.25</v>
      </c>
      <c r="L4" s="59">
        <v>42278</v>
      </c>
      <c r="M4" s="63">
        <v>116.01</v>
      </c>
      <c r="N4" s="5"/>
    </row>
    <row r="5" spans="1:14" ht="29.25" customHeight="1">
      <c r="A5" s="38" t="s">
        <v>33</v>
      </c>
      <c r="B5" s="9">
        <v>687</v>
      </c>
      <c r="C5" s="2">
        <v>695</v>
      </c>
      <c r="D5" s="9">
        <v>536</v>
      </c>
      <c r="E5" s="2">
        <v>611</v>
      </c>
      <c r="F5" s="2">
        <v>676</v>
      </c>
      <c r="G5" s="9"/>
      <c r="H5" s="3">
        <v>1627</v>
      </c>
      <c r="I5" s="39">
        <v>3.82</v>
      </c>
      <c r="J5" s="39">
        <v>6.05</v>
      </c>
      <c r="K5" s="10">
        <v>3.32</v>
      </c>
      <c r="L5" s="60"/>
      <c r="M5" s="64"/>
      <c r="N5" s="5"/>
    </row>
    <row r="6" spans="1:14" ht="30" customHeight="1">
      <c r="A6" s="38" t="s">
        <v>36</v>
      </c>
      <c r="B6" s="9">
        <v>665</v>
      </c>
      <c r="C6" s="2">
        <v>674</v>
      </c>
      <c r="D6" s="9">
        <v>519</v>
      </c>
      <c r="E6" s="2">
        <v>594</v>
      </c>
      <c r="F6" s="2">
        <v>653</v>
      </c>
      <c r="G6" s="9"/>
      <c r="H6" s="3">
        <v>1619</v>
      </c>
      <c r="I6" s="39">
        <v>4.39</v>
      </c>
      <c r="J6" s="39">
        <v>5.97</v>
      </c>
      <c r="K6" s="10">
        <v>3.47</v>
      </c>
      <c r="L6" s="31">
        <v>42248</v>
      </c>
      <c r="M6" s="7">
        <v>111.98</v>
      </c>
      <c r="N6" s="5"/>
    </row>
    <row r="7" spans="1:14" ht="30" customHeight="1">
      <c r="A7" s="25" t="s">
        <v>37</v>
      </c>
      <c r="B7" s="9">
        <v>674</v>
      </c>
      <c r="C7" s="2">
        <v>676</v>
      </c>
      <c r="D7" s="9">
        <v>548</v>
      </c>
      <c r="E7" s="2">
        <v>594</v>
      </c>
      <c r="F7" s="2">
        <v>538</v>
      </c>
      <c r="G7" s="9"/>
      <c r="H7" s="3">
        <v>1365</v>
      </c>
      <c r="I7" s="35">
        <v>4.41</v>
      </c>
      <c r="J7" s="10">
        <v>5.66</v>
      </c>
      <c r="K7" s="10">
        <v>3.47</v>
      </c>
      <c r="L7" s="31">
        <v>41913</v>
      </c>
      <c r="M7" s="36">
        <v>124.63</v>
      </c>
      <c r="N7" s="5"/>
    </row>
    <row r="8" spans="1:14" ht="30" customHeight="1">
      <c r="A8" s="25" t="s">
        <v>23</v>
      </c>
      <c r="B8" s="30">
        <f aca="true" t="shared" si="0" ref="B8:K8">((B$4/B$5)*100)-100</f>
        <v>1.0189228529839909</v>
      </c>
      <c r="C8" s="16">
        <f t="shared" si="0"/>
        <v>0.5755395683453344</v>
      </c>
      <c r="D8" s="16">
        <f t="shared" si="0"/>
        <v>2.611940298507463</v>
      </c>
      <c r="E8" s="16">
        <f t="shared" si="0"/>
        <v>0.6546644844517289</v>
      </c>
      <c r="F8" s="16">
        <f t="shared" si="0"/>
        <v>0.8875739644970366</v>
      </c>
      <c r="G8" s="16" t="e">
        <f t="shared" si="0"/>
        <v>#DIV/0!</v>
      </c>
      <c r="H8" s="17">
        <f t="shared" si="0"/>
        <v>-4.671173939766433</v>
      </c>
      <c r="I8" s="18">
        <f t="shared" si="0"/>
        <v>-2.879581151832454</v>
      </c>
      <c r="J8" s="18">
        <f t="shared" si="0"/>
        <v>0.16528925619834922</v>
      </c>
      <c r="K8" s="18">
        <f t="shared" si="0"/>
        <v>-2.1084337349397515</v>
      </c>
      <c r="L8" s="83" t="s">
        <v>8</v>
      </c>
      <c r="M8" s="84"/>
      <c r="N8" s="5"/>
    </row>
    <row r="9" spans="1:14" ht="30" customHeight="1">
      <c r="A9" s="25" t="s">
        <v>28</v>
      </c>
      <c r="B9" s="30">
        <f aca="true" t="shared" si="1" ref="B9:K9">((B$4/B$6)*100)-100</f>
        <v>4.360902255639104</v>
      </c>
      <c r="C9" s="16">
        <f t="shared" si="1"/>
        <v>3.709198813056375</v>
      </c>
      <c r="D9" s="16">
        <f t="shared" si="1"/>
        <v>5.973025048169561</v>
      </c>
      <c r="E9" s="16">
        <f t="shared" si="1"/>
        <v>3.535353535353522</v>
      </c>
      <c r="F9" s="16">
        <f t="shared" si="1"/>
        <v>4.441041347626353</v>
      </c>
      <c r="G9" s="16" t="e">
        <f t="shared" si="1"/>
        <v>#DIV/0!</v>
      </c>
      <c r="H9" s="17">
        <f t="shared" si="1"/>
        <v>-4.200123533045087</v>
      </c>
      <c r="I9" s="18">
        <f t="shared" si="1"/>
        <v>-15.489749430523915</v>
      </c>
      <c r="J9" s="18">
        <f t="shared" si="1"/>
        <v>1.5075376884422127</v>
      </c>
      <c r="K9" s="18">
        <f t="shared" si="1"/>
        <v>-6.340057636887607</v>
      </c>
      <c r="L9" s="81">
        <f>((M$4/M$6)*100)-100</f>
        <v>3.5988569387390754</v>
      </c>
      <c r="M9" s="82"/>
      <c r="N9" s="5"/>
    </row>
    <row r="10" spans="1:14" ht="30" customHeight="1">
      <c r="A10" s="25" t="s">
        <v>29</v>
      </c>
      <c r="B10" s="30">
        <f aca="true" t="shared" si="2" ref="B10:K10">((B$4/B$7)*100)-100</f>
        <v>2.967359050445097</v>
      </c>
      <c r="C10" s="16">
        <f t="shared" si="2"/>
        <v>3.402366863905314</v>
      </c>
      <c r="D10" s="16">
        <f t="shared" si="2"/>
        <v>0.3649635036496335</v>
      </c>
      <c r="E10" s="16">
        <f t="shared" si="2"/>
        <v>3.535353535353522</v>
      </c>
      <c r="F10" s="16">
        <f t="shared" si="2"/>
        <v>26.765799256505574</v>
      </c>
      <c r="G10" s="16" t="e">
        <f t="shared" si="2"/>
        <v>#DIV/0!</v>
      </c>
      <c r="H10" s="17">
        <f t="shared" si="2"/>
        <v>13.62637362637362</v>
      </c>
      <c r="I10" s="18">
        <f t="shared" si="2"/>
        <v>-15.873015873015873</v>
      </c>
      <c r="J10" s="18">
        <f t="shared" si="2"/>
        <v>7.067137809187258</v>
      </c>
      <c r="K10" s="18">
        <f t="shared" si="2"/>
        <v>-6.340057636887607</v>
      </c>
      <c r="L10" s="81">
        <f>((M$4/M$7)*100)-100</f>
        <v>-6.916472759367721</v>
      </c>
      <c r="M10" s="82"/>
      <c r="N10" s="5"/>
    </row>
    <row r="11" spans="1:14" ht="30" customHeight="1">
      <c r="A11" s="25" t="s">
        <v>35</v>
      </c>
      <c r="B11" s="40">
        <v>705</v>
      </c>
      <c r="C11" s="41">
        <v>672</v>
      </c>
      <c r="D11" s="42" t="s">
        <v>18</v>
      </c>
      <c r="E11" s="41">
        <v>656</v>
      </c>
      <c r="F11" s="41">
        <v>682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5" t="s">
        <v>18</v>
      </c>
      <c r="M11" s="76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5" ht="117.75" customHeight="1">
      <c r="A14" s="57" t="s">
        <v>30</v>
      </c>
      <c r="B14" s="65" t="s">
        <v>39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O14" s="27"/>
    </row>
    <row r="15" spans="1:15" ht="117.75" customHeight="1" thickBot="1">
      <c r="A15" s="58"/>
      <c r="B15" s="68" t="s">
        <v>43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O15" s="26"/>
    </row>
    <row r="16" spans="1:15" ht="69" customHeight="1">
      <c r="A16" s="57" t="s">
        <v>21</v>
      </c>
      <c r="B16" s="49" t="s">
        <v>38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O16" s="28"/>
    </row>
    <row r="17" spans="1:15" ht="109.5" customHeight="1" thickBot="1">
      <c r="A17" s="58"/>
      <c r="B17" s="52" t="s">
        <v>42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O17" s="26"/>
    </row>
    <row r="18" spans="1:15" ht="120.75" customHeight="1">
      <c r="A18" s="45" t="s">
        <v>20</v>
      </c>
      <c r="B18" s="47" t="s">
        <v>41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O18" s="26"/>
    </row>
    <row r="19" spans="1:15" ht="111.75" customHeight="1" thickBot="1">
      <c r="A19" s="46"/>
      <c r="B19" s="55" t="s">
        <v>40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9.5" customHeight="1">
      <c r="A3" s="86" t="s">
        <v>16</v>
      </c>
      <c r="B3" s="71" t="s">
        <v>4</v>
      </c>
      <c r="C3" s="71"/>
      <c r="D3" s="71"/>
      <c r="E3" s="71"/>
      <c r="F3" s="71"/>
      <c r="G3" s="71"/>
      <c r="H3" s="78" t="s">
        <v>5</v>
      </c>
      <c r="I3" s="78"/>
      <c r="J3" s="78"/>
      <c r="K3" s="72" t="s">
        <v>13</v>
      </c>
      <c r="L3" s="72"/>
    </row>
    <row r="4" spans="1:12" ht="35.25" customHeight="1">
      <c r="A4" s="8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7" t="s">
        <v>34</v>
      </c>
      <c r="B5" s="9">
        <v>688</v>
      </c>
      <c r="C5" s="2">
        <v>707</v>
      </c>
      <c r="D5" s="2">
        <v>550</v>
      </c>
      <c r="E5" s="2">
        <v>614</v>
      </c>
      <c r="F5" s="9">
        <v>677</v>
      </c>
      <c r="G5" s="9"/>
      <c r="H5" s="35">
        <v>3.74</v>
      </c>
      <c r="I5" s="35">
        <v>5.48</v>
      </c>
      <c r="J5" s="10">
        <v>3.34</v>
      </c>
      <c r="K5" s="59">
        <v>42278</v>
      </c>
      <c r="L5" s="63">
        <v>121.31</v>
      </c>
    </row>
    <row r="6" spans="1:12" ht="30" customHeight="1">
      <c r="A6" s="38" t="s">
        <v>33</v>
      </c>
      <c r="B6" s="9">
        <v>691</v>
      </c>
      <c r="C6" s="2">
        <v>704</v>
      </c>
      <c r="D6" s="2">
        <v>538</v>
      </c>
      <c r="E6" s="2">
        <v>612</v>
      </c>
      <c r="F6" s="9">
        <v>677</v>
      </c>
      <c r="G6" s="9"/>
      <c r="H6" s="35">
        <v>3.88</v>
      </c>
      <c r="I6" s="35">
        <v>5.37</v>
      </c>
      <c r="J6" s="10">
        <v>3.4</v>
      </c>
      <c r="K6" s="60"/>
      <c r="L6" s="64"/>
    </row>
    <row r="7" spans="1:12" ht="30" customHeight="1">
      <c r="A7" s="38" t="s">
        <v>36</v>
      </c>
      <c r="B7" s="9">
        <v>669</v>
      </c>
      <c r="C7" s="2">
        <v>684</v>
      </c>
      <c r="D7" s="2">
        <v>516</v>
      </c>
      <c r="E7" s="2">
        <v>599</v>
      </c>
      <c r="F7" s="9">
        <v>664</v>
      </c>
      <c r="G7" s="9"/>
      <c r="H7" s="35">
        <v>4.4</v>
      </c>
      <c r="I7" s="35">
        <v>5.38</v>
      </c>
      <c r="J7" s="10">
        <v>3.53</v>
      </c>
      <c r="K7" s="31">
        <v>42248</v>
      </c>
      <c r="L7" s="7">
        <v>117.16</v>
      </c>
    </row>
    <row r="8" spans="1:12" ht="28.5" customHeight="1">
      <c r="A8" s="25" t="s">
        <v>37</v>
      </c>
      <c r="B8" s="9">
        <v>683</v>
      </c>
      <c r="C8" s="2">
        <v>691</v>
      </c>
      <c r="D8" s="2">
        <v>549</v>
      </c>
      <c r="E8" s="2">
        <v>596</v>
      </c>
      <c r="F8" s="9">
        <v>550</v>
      </c>
      <c r="G8" s="9"/>
      <c r="H8" s="35">
        <v>4.46</v>
      </c>
      <c r="I8" s="10">
        <v>5.27</v>
      </c>
      <c r="J8" s="10">
        <v>3.57</v>
      </c>
      <c r="K8" s="31">
        <v>41913</v>
      </c>
      <c r="L8" s="36">
        <v>126.23</v>
      </c>
    </row>
    <row r="9" spans="1:12" ht="30" customHeight="1">
      <c r="A9" s="25" t="s">
        <v>23</v>
      </c>
      <c r="B9" s="29">
        <f aca="true" t="shared" si="0" ref="B9:J9">((B$5/B$6)*100)-100</f>
        <v>-0.4341534008683112</v>
      </c>
      <c r="C9" s="23">
        <f t="shared" si="0"/>
        <v>0.42613636363635976</v>
      </c>
      <c r="D9" s="23">
        <f t="shared" si="0"/>
        <v>2.2304832713754763</v>
      </c>
      <c r="E9" s="23">
        <f t="shared" si="0"/>
        <v>0.326797385620921</v>
      </c>
      <c r="F9" s="23">
        <f t="shared" si="0"/>
        <v>0</v>
      </c>
      <c r="G9" s="23" t="e">
        <f t="shared" si="0"/>
        <v>#DIV/0!</v>
      </c>
      <c r="H9" s="24">
        <f t="shared" si="0"/>
        <v>-3.6082474226803924</v>
      </c>
      <c r="I9" s="24">
        <f t="shared" si="0"/>
        <v>2.0484171322160165</v>
      </c>
      <c r="J9" s="24">
        <f t="shared" si="0"/>
        <v>-1.764705882352942</v>
      </c>
      <c r="K9" s="94" t="s">
        <v>8</v>
      </c>
      <c r="L9" s="95"/>
    </row>
    <row r="10" spans="1:12" ht="30" customHeight="1">
      <c r="A10" s="25" t="s">
        <v>24</v>
      </c>
      <c r="B10" s="29">
        <f aca="true" t="shared" si="1" ref="B10:J10">((B$5/B$7)*100)-100</f>
        <v>2.8400597907324254</v>
      </c>
      <c r="C10" s="23">
        <f t="shared" si="1"/>
        <v>3.362573099415215</v>
      </c>
      <c r="D10" s="23">
        <f t="shared" si="1"/>
        <v>6.589147286821699</v>
      </c>
      <c r="E10" s="23">
        <f t="shared" si="1"/>
        <v>2.5041736227044993</v>
      </c>
      <c r="F10" s="23">
        <f t="shared" si="1"/>
        <v>1.957831325301214</v>
      </c>
      <c r="G10" s="23" t="e">
        <f t="shared" si="1"/>
        <v>#DIV/0!</v>
      </c>
      <c r="H10" s="24">
        <f t="shared" si="1"/>
        <v>-15</v>
      </c>
      <c r="I10" s="24">
        <f t="shared" si="1"/>
        <v>1.8587360594795683</v>
      </c>
      <c r="J10" s="24">
        <f t="shared" si="1"/>
        <v>-5.382436260623223</v>
      </c>
      <c r="K10" s="90">
        <f>((L$5/L$7)*100)-100</f>
        <v>3.5421645612837125</v>
      </c>
      <c r="L10" s="91"/>
    </row>
    <row r="11" spans="1:12" ht="30" customHeight="1">
      <c r="A11" s="25" t="s">
        <v>15</v>
      </c>
      <c r="B11" s="29">
        <f>((B$5/B$8)*100)-100</f>
        <v>0.7320644216691079</v>
      </c>
      <c r="C11" s="23">
        <f aca="true" t="shared" si="2" ref="C11:J11">((C$5/C$8)*100)-100</f>
        <v>2.3154848046309695</v>
      </c>
      <c r="D11" s="23">
        <f>((D$5/D$8)*100)-100</f>
        <v>0.1821493624772188</v>
      </c>
      <c r="E11" s="23">
        <f t="shared" si="2"/>
        <v>3.0201342281879135</v>
      </c>
      <c r="F11" s="23">
        <f t="shared" si="2"/>
        <v>23.090909090909093</v>
      </c>
      <c r="G11" s="23" t="e">
        <f t="shared" si="2"/>
        <v>#DIV/0!</v>
      </c>
      <c r="H11" s="24">
        <f t="shared" si="2"/>
        <v>-16.143497757847527</v>
      </c>
      <c r="I11" s="24">
        <f t="shared" si="2"/>
        <v>3.984819734345365</v>
      </c>
      <c r="J11" s="24">
        <f t="shared" si="2"/>
        <v>-6.4425770308123305</v>
      </c>
      <c r="K11" s="92">
        <f>((L$5/L$8)*100)-100</f>
        <v>-3.897647152024092</v>
      </c>
      <c r="L11" s="92"/>
    </row>
    <row r="12" spans="1:13" s="4" customFormat="1" ht="18.75" customHeight="1">
      <c r="A12" s="93" t="s">
        <v>14</v>
      </c>
      <c r="B12" s="93"/>
      <c r="C12" s="9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5" t="s">
        <v>32</v>
      </c>
      <c r="B13" s="85"/>
      <c r="C13" s="85"/>
      <c r="F13" s="88" t="s">
        <v>27</v>
      </c>
      <c r="G13" s="88"/>
      <c r="H13" s="88"/>
      <c r="I13" s="88"/>
      <c r="J13" s="88"/>
      <c r="K13" s="88"/>
      <c r="L13" s="8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2015-12-09T07:21:03Z</dcterms:modified>
  <cp:category/>
  <cp:version/>
  <cp:contentType/>
  <cp:contentStatus/>
</cp:coreProperties>
</file>