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<sst xmlns="http://schemas.openxmlformats.org/spreadsheetml/2006/main" count="70" uniqueCount="44">
  <si>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</si>
  <si>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</si>
  <si>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</si>
  <si>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</si>
  <si>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</si>
  <si>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</si>
  <si>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</si>
  <si>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</si>
  <si>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</si>
  <si>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</si>
  <si>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</si>
  <si>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</si>
  <si>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</si>
  <si>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</si>
  <si>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</si>
  <si>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</si>
  <si>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</si>
  <si>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</si>
  <si>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</si>
  <si>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</si>
  <si>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</si>
  <si>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</si>
  <si>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</si>
  <si>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</si>
  <si>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</si>
  <si>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</si>
  <si>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</si>
  <si>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</si>
  <si>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</si>
  <si>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</si>
  <si>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</si>
  <si>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</si>
  <si>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</si>
  <si>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 xml:space="preserve">W tym tygodniu brak jest informacji na temat rynku zbóż w Polsce i na świecie. </t>
  </si>
  <si>
    <t>Od drugiej połowy września ceny skupu trzody chlewnej utrzymują się poniżej średniej z odpowiedniego okresu ostatnich pięciu lat, a także poniżej ich poziomu z analogicznego okresu przed rokiem. Według danych MRiRW w trzecim tygodniu października (16-22.10.2017) przeciętnie żywiec wieprzowy skupowano po 4,84 zł/kg, czyli o 2% taniej w relacji rocznej i o 6% mniej niż średnio w ostatnich pięciu latach. Obserwowany spadek cen jest konsekwencją sytuacji na rynku unijnym, gdzie również ceny spadają. W połowie października br. średnio w Unii trzodę chlewną skupowano po 151,0 EUR/100 kg (masa poubojowa, klasy S,E), czyli o 3% taniej w ujęciu rocznym i o 8% mniej niż w poprzednim miesiącu. Zniżkowa tendencja cenowa widoczna jest w przypadku większości głównych producentów unijnych, m.in. w Niemczech (-2% r/r), Hiszpania (-8% r/r), czy też we Francji (-11% r/r). Spadek cen na rynku unijnym wynika między innymi z faktu znacznego zmniejszenia popytu importowego ze strony Chin.</t>
  </si>
  <si>
    <t>W Polsce średnia cena mleka wg GUS za wrzesień 2017 wynosi 143,80 PLN/100kg. Według najnowszych danych CLAL, w pierwszych trzech
kwartałach 2017 r. wolumen importu produktów mleczarskich do Chin był znacząco większy niż w analogicznym okresie przed rokiem. Warto zauważyć, że w III kw. 2017 r. roczne tempo wzrostu importu proszków mlecznych, produktów dla niemowląt, mleka płynnego oraz masła, było wyższe niż w pierwszym półroczu br. Spowolniła jedynie dynamika wzrostu serów, a zakupy serwatki w proszku w III kw. były mniejsze niż przed rokiem. Stale zwiększają się zakupy produktów dla niemowląt. W pierwszych dziewięciu miesiącach 2017 r. ich import wyniósł 206 tys. t i był o 33% większy w relacji rocznej, a w porównaniu do analogicznego okresu w 2014 r. wzrósł o 126%. Warto zauważyć, że w III kw. 2017 r. zaobserwowano przyspieszenie tempa wzrostu import produktów dla niemowląt. W relacji rocznej był on o 39% większy, podczas gdy w I półroczu 2017 r. dynamika ta wyniosła 29%. W III kw. br. popyt importowy na proszki mleczne ze strony Chin był zdecydowanie większy niż przed rokiem. Wolumen importu pełnego mleka w proszku do Państwa Środka był dwukrotnie większy niż w III kw. 2016 r., a odtłuszczonego mleka w proszku zwiększył się o 80%.</t>
  </si>
  <si>
    <r>
      <t>Poprzedni tydzień</t>
    </r>
    <r>
      <rPr>
        <sz val="10"/>
        <rFont val="Arial CE"/>
        <family val="2"/>
      </rPr>
      <t xml:space="preserve"> 16.10-22.10.2017 r.</t>
    </r>
  </si>
  <si>
    <t>23.10 - 29.10. 2017 r.</t>
  </si>
  <si>
    <r>
      <t>Poprzedni miesiąc</t>
    </r>
    <r>
      <rPr>
        <sz val="10"/>
        <rFont val="Arial CE"/>
        <family val="2"/>
      </rPr>
      <t xml:space="preserve"> 18.09-24.09.2017 r.</t>
    </r>
  </si>
  <si>
    <r>
      <t xml:space="preserve">Rok 2016 r. </t>
    </r>
    <r>
      <rPr>
        <sz val="10"/>
        <rFont val="Arial CE"/>
        <family val="2"/>
      </rPr>
      <t xml:space="preserve"> 24.10 - 30.10.2016 r.</t>
    </r>
  </si>
  <si>
    <r>
      <t xml:space="preserve">W dniach 23.10-29.10.2017 r. na krajowym rynku średnia cena żywca wieprzowego wyniosła 4,78 PLN/kg i była o 1,2% niższa jak przed tygodniem i o 8,6% niższa jak przed miesiącem. W odniesieniu do notowań sprzed roku średnia cena tego żywca była o 2,0% mniejsza. </t>
    </r>
    <r>
      <rPr>
        <sz val="10"/>
        <rFont val="Arial CE"/>
        <family val="0"/>
      </rPr>
      <t>Za żywiec wołowy płacono w skupie średnio 6,59 PLN/kg wobec 6,57 PLN/kg jak w poprzednim tygodniu. Jednocześnie było to o 1,7% więcej niż miesiąc wcześniej i o 8,6% więcej jak przed rokiem. Średnia cena drobiu w czwartym tygodniu października br. wyniosła 3,41 PLN/kg i była o 1,2% mniejsza jak przed tygodniem i mniejsza o 2,0% jak przed miesiącem. W odniesieniu do notowań sprzed roku cena ta uległa zmianie i była wyższa o 7,9%.</t>
    </r>
  </si>
  <si>
    <r>
      <t>W czwartym tygodniu pażdziernika 2017 aktualna cena płacona za rzepak oz. to 1587 PLN/t. Cena ta była o 0,4% mniejsza jak przed tygodniem i 0,1% wyższa jak przed miesiącem. W porównaniu do ceny z przed roku (2016) nastąpił spadek o 7,4%. Ceny produktów oleistych na giełdach światowych z 27.10.2017 r. /MATIF/ z terminem dostawy na XII 2017</t>
    </r>
    <r>
      <rPr>
        <b/>
        <sz val="10"/>
        <rFont val="Arial CE"/>
        <family val="0"/>
      </rPr>
      <t xml:space="preserve"> - 370,00</t>
    </r>
    <r>
      <rPr>
        <sz val="10"/>
        <rFont val="Arial CE"/>
        <family val="0"/>
      </rPr>
      <t xml:space="preserve"> (EUR/t) a na III 2018 (EUR/t) - </t>
    </r>
    <r>
      <rPr>
        <b/>
        <sz val="10"/>
        <rFont val="Arial CE"/>
        <family val="0"/>
      </rPr>
      <t xml:space="preserve">375,50 </t>
    </r>
    <r>
      <rPr>
        <sz val="10"/>
        <rFont val="Arial CE"/>
        <family val="0"/>
      </rPr>
      <t>za rzepak. Według GUS tegoroczna produkcja rzepaku w Polsce wyniosła 2,7 mln t i była o 22% wyższa od ubiegłorocznej. W ujęciu regionalnym sytuacja była jednak bardzo zróżnicowana. W przypadku trzech województw odnotowano spadek zbiorów, przy czym dwa z nich to regiony wyspecjalizowane w produkcji rzepaku – opolskie (spadek o prawie 6%) oraz dolnośląskie (obniżka o prawie 8%) . W obu wypadkach było to związane przede wszystkim z mniejszą powierzchnią zasiewów, choć w opolskim o 2% niższe były też plony. Wśród innych ważnych rejonów uprawy rzepaku, największe wzrosty produkcji w 2017 r. wystąpiły w województwie lubelskim – o prawie 30% – oraz kujawsko-pomorskim – o prawie 18%. Zasiewy rzepaku ozimego pod przyszłoroczne zbiory w Unii Europejskiej – która jest jego największym światowym producentem i konsumentem – są zbliżone do ubiegłorocznych.
Eksperci Międzynarodowej Rady Zbożowej (MRZ) szacują, że wyniosły one ok. 6,7 mln ha.</t>
    </r>
  </si>
  <si>
    <t>UE (zł/t)  16.10 - 22.10.2017 r.</t>
  </si>
  <si>
    <t xml:space="preserve">W czwartym tygodniu października br. tj. w dniach 23.10-29.10.2017 r. średnia cena pszenicy konsumpcyjnej wyniosła 670 PLN/t i była o 2,1% wyższa jak przed tygodniem i o 1,2% większa jak przed miesiącem. Za pszenicę paszową można było uzyskać przeciętnie cenę 617 PLN/t tj. i była o 7,6% niższa jak przed tygodniem i była o 8,5% mniejsza jak przed miesiącem. W odniesieniu do notowań sprzed roku zboża te były odpowiednio o 5,2% wyższe i o 4,6% niższe. Średnia cena żyta paszowego w badanym okresie wyniosła 570 PLN/t i była o 0,7% wyższa jak przed tygodniem, natomiast o 9,4% była wyższa jak przed miesiącem. Jednocześnie cena ziarna była o 14,5% wyższa jak przed rokiem. Przeciętna cena jęczmienia paszowego w czwartym tygodniu października 2017 r. uległa niekorzystnej zmianie - 621 PLN/t. Cena ta była o 2,7% niższa jak tydzień temu i o 2,5% wyższa jak miesiąc temu oraz o 17,4% większa jak w porównywalnym okresie 2016 r. W porównaniu z poprzednim tygodniem znowu nastąpiła korekta ceny kukurydzy. Przeciętna cena skupu tego zboża kształtowała się na poziomie 596 PLN/t, tj. o 2,3% mniej jak tydzień wcześniej. Jednocześnie cena ziarna była o 12,2% niższa jak przed miesiącem oraz o 5,5% wyższa jak rok wcześniej (2016).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</si>
</sst>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7" sqref="B17:M17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8" t="s">
        <v>26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</row>
    <row r="2" spans="1:14" ht="23.25" customHeight="1">
      <c r="A2" s="74" t="s">
        <v>16</v>
      </c>
      <c r="B2" s="86" t="s">
        <v>4</v>
      </c>
      <c r="C2" s="86"/>
      <c r="D2" s="86"/>
      <c r="E2" s="86"/>
      <c r="F2" s="86"/>
      <c r="G2" s="86"/>
      <c r="H2" s="11" t="s">
        <v>7</v>
      </c>
      <c r="I2" s="73" t="s">
        <v>25</v>
      </c>
      <c r="J2" s="73"/>
      <c r="K2" s="73"/>
      <c r="L2" s="87" t="s">
        <v>13</v>
      </c>
      <c r="M2" s="87"/>
      <c r="N2" s="5"/>
    </row>
    <row r="3" spans="1:15" ht="36">
      <c r="A3" s="75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3" t="s">
        <v>6</v>
      </c>
      <c r="M3" s="83"/>
      <c r="N3" s="6"/>
      <c r="O3" s="1"/>
    </row>
    <row r="4" spans="1:14" ht="30" customHeight="1">
      <c r="A4" s="38" t="s">
        <v>37</v>
      </c>
      <c r="B4" s="9">
        <v>670</v>
      </c>
      <c r="C4" s="2">
        <v>617</v>
      </c>
      <c r="D4" s="9">
        <v>570</v>
      </c>
      <c r="E4" s="2">
        <v>621</v>
      </c>
      <c r="F4" s="2">
        <v>596</v>
      </c>
      <c r="G4" s="9"/>
      <c r="H4" s="3">
        <v>1587</v>
      </c>
      <c r="I4" s="39">
        <v>4.78</v>
      </c>
      <c r="J4" s="37">
        <v>6.59</v>
      </c>
      <c r="K4" s="10">
        <v>3.41</v>
      </c>
      <c r="L4" s="80">
        <v>42979</v>
      </c>
      <c r="M4" s="84">
        <v>143.8</v>
      </c>
      <c r="N4" s="5"/>
    </row>
    <row r="5" spans="1:14" ht="29.25" customHeight="1">
      <c r="A5" s="36" t="s">
        <v>36</v>
      </c>
      <c r="B5" s="9">
        <v>656</v>
      </c>
      <c r="C5" s="2">
        <v>668</v>
      </c>
      <c r="D5" s="9">
        <v>566</v>
      </c>
      <c r="E5" s="2">
        <v>638</v>
      </c>
      <c r="F5" s="2">
        <v>610</v>
      </c>
      <c r="G5" s="9"/>
      <c r="H5" s="3">
        <v>1593</v>
      </c>
      <c r="I5" s="39">
        <v>4.84</v>
      </c>
      <c r="J5" s="37">
        <v>6.57</v>
      </c>
      <c r="K5" s="10">
        <v>3.45</v>
      </c>
      <c r="L5" s="81"/>
      <c r="M5" s="85"/>
      <c r="N5" s="5"/>
    </row>
    <row r="6" spans="1:14" ht="30" customHeight="1">
      <c r="A6" s="36" t="s">
        <v>38</v>
      </c>
      <c r="B6" s="9">
        <v>662</v>
      </c>
      <c r="C6" s="2">
        <v>674</v>
      </c>
      <c r="D6" s="9">
        <v>521</v>
      </c>
      <c r="E6" s="2">
        <v>606</v>
      </c>
      <c r="F6" s="2">
        <v>679</v>
      </c>
      <c r="G6" s="9"/>
      <c r="H6" s="3">
        <v>1585</v>
      </c>
      <c r="I6" s="39">
        <v>5.23</v>
      </c>
      <c r="J6" s="37">
        <v>6.48</v>
      </c>
      <c r="K6" s="10">
        <v>3.48</v>
      </c>
      <c r="L6" s="31">
        <v>42948</v>
      </c>
      <c r="M6" s="7">
        <v>138.97</v>
      </c>
      <c r="N6" s="5"/>
    </row>
    <row r="7" spans="1:14" ht="30" customHeight="1">
      <c r="A7" s="25" t="s">
        <v>39</v>
      </c>
      <c r="B7" s="9">
        <v>637</v>
      </c>
      <c r="C7" s="2">
        <v>647</v>
      </c>
      <c r="D7" s="9">
        <v>498</v>
      </c>
      <c r="E7" s="2">
        <v>529</v>
      </c>
      <c r="F7" s="2">
        <v>565</v>
      </c>
      <c r="G7" s="9"/>
      <c r="H7" s="3">
        <v>1713</v>
      </c>
      <c r="I7" s="39">
        <v>4.88</v>
      </c>
      <c r="J7" s="37">
        <v>6.07</v>
      </c>
      <c r="K7" s="10">
        <v>3.16</v>
      </c>
      <c r="L7" s="31">
        <v>42614</v>
      </c>
      <c r="M7" s="41">
        <v>114.21</v>
      </c>
      <c r="N7" s="5"/>
    </row>
    <row r="8" spans="1:14" ht="30" customHeight="1">
      <c r="A8" s="25" t="s">
        <v>23</v>
      </c>
      <c r="B8" s="30">
        <f aca="true" t="shared" si="0" ref="B8:K8">((B$4/B$5)*100)-100</f>
        <v>2.1341463414634063</v>
      </c>
      <c r="C8" s="16">
        <f t="shared" si="0"/>
        <v>-7.634730538922156</v>
      </c>
      <c r="D8" s="16">
        <f t="shared" si="0"/>
        <v>0.7067137809187329</v>
      </c>
      <c r="E8" s="16">
        <f t="shared" si="0"/>
        <v>-2.6645768025078382</v>
      </c>
      <c r="F8" s="16">
        <f t="shared" si="0"/>
        <v>-2.2950819672131217</v>
      </c>
      <c r="G8" s="16" t="e">
        <f t="shared" si="0"/>
        <v>#DIV/0!</v>
      </c>
      <c r="H8" s="17">
        <f t="shared" si="0"/>
        <v>-0.3766478342749622</v>
      </c>
      <c r="I8" s="18">
        <f t="shared" si="0"/>
        <v>-1.239669421487605</v>
      </c>
      <c r="J8" s="18">
        <f t="shared" si="0"/>
        <v>0.3044140030441298</v>
      </c>
      <c r="K8" s="18">
        <f t="shared" si="0"/>
        <v>-1.1594202898550776</v>
      </c>
      <c r="L8" s="78" t="s">
        <v>8</v>
      </c>
      <c r="M8" s="79"/>
      <c r="N8" s="5"/>
    </row>
    <row r="9" spans="1:14" ht="30" customHeight="1">
      <c r="A9" s="25" t="s">
        <v>28</v>
      </c>
      <c r="B9" s="30">
        <f aca="true" t="shared" si="1" ref="B9:K9">((B$4/B$6)*100)-100</f>
        <v>1.2084592145015023</v>
      </c>
      <c r="C9" s="16">
        <f t="shared" si="1"/>
        <v>-8.456973293768542</v>
      </c>
      <c r="D9" s="16">
        <f t="shared" si="1"/>
        <v>9.404990403071011</v>
      </c>
      <c r="E9" s="16">
        <f t="shared" si="1"/>
        <v>2.4752475247524757</v>
      </c>
      <c r="F9" s="16">
        <f t="shared" si="1"/>
        <v>-12.223858615611192</v>
      </c>
      <c r="G9" s="16" t="e">
        <f t="shared" si="1"/>
        <v>#DIV/0!</v>
      </c>
      <c r="H9" s="17">
        <f t="shared" si="1"/>
        <v>0.12618296529969086</v>
      </c>
      <c r="I9" s="18">
        <f t="shared" si="1"/>
        <v>-8.604206500956025</v>
      </c>
      <c r="J9" s="18">
        <f t="shared" si="1"/>
        <v>1.6975308641975317</v>
      </c>
      <c r="K9" s="18">
        <f t="shared" si="1"/>
        <v>-2.011494252873561</v>
      </c>
      <c r="L9" s="76">
        <f>((M$4/M$6)*100)-100</f>
        <v>3.475570266964098</v>
      </c>
      <c r="M9" s="77"/>
      <c r="N9" s="5"/>
    </row>
    <row r="10" spans="1:14" ht="30" customHeight="1">
      <c r="A10" s="25" t="s">
        <v>29</v>
      </c>
      <c r="B10" s="30">
        <f aca="true" t="shared" si="2" ref="B10:K10">((B$4/B$7)*100)-100</f>
        <v>5.180533751962329</v>
      </c>
      <c r="C10" s="16">
        <f t="shared" si="2"/>
        <v>-4.636785162287481</v>
      </c>
      <c r="D10" s="16">
        <f t="shared" si="2"/>
        <v>14.457831325301214</v>
      </c>
      <c r="E10" s="16">
        <f t="shared" si="2"/>
        <v>17.391304347826093</v>
      </c>
      <c r="F10" s="16">
        <f t="shared" si="2"/>
        <v>5.486725663716811</v>
      </c>
      <c r="G10" s="16" t="e">
        <f t="shared" si="2"/>
        <v>#DIV/0!</v>
      </c>
      <c r="H10" s="17">
        <f t="shared" si="2"/>
        <v>-7.355516637478104</v>
      </c>
      <c r="I10" s="18">
        <f t="shared" si="2"/>
        <v>-2.0491803278688536</v>
      </c>
      <c r="J10" s="18">
        <f t="shared" si="2"/>
        <v>8.566721581548592</v>
      </c>
      <c r="K10" s="18">
        <f t="shared" si="2"/>
        <v>7.911392405063282</v>
      </c>
      <c r="L10" s="76">
        <f>((M$4/M$7)*100)-100</f>
        <v>25.908414324489982</v>
      </c>
      <c r="M10" s="77"/>
      <c r="N10" s="5"/>
    </row>
    <row r="11" spans="1:14" ht="30" customHeight="1">
      <c r="A11" s="25" t="s">
        <v>42</v>
      </c>
      <c r="B11" s="42">
        <v>680</v>
      </c>
      <c r="C11" s="43">
        <v>644</v>
      </c>
      <c r="D11" s="44" t="s">
        <v>18</v>
      </c>
      <c r="E11" s="43">
        <v>623</v>
      </c>
      <c r="F11" s="43">
        <v>646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0" t="s">
        <v>18</v>
      </c>
      <c r="M11" s="71"/>
      <c r="N11" s="5"/>
    </row>
    <row r="12" spans="1:11" ht="12" customHeight="1">
      <c r="A12" s="82" t="s">
        <v>32</v>
      </c>
      <c r="B12" s="82"/>
      <c r="K12" t="s">
        <v>25</v>
      </c>
    </row>
    <row r="13" spans="1:13" ht="14.2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5" ht="118.5" customHeight="1">
      <c r="A14" s="45" t="s">
        <v>30</v>
      </c>
      <c r="B14" s="47" t="s">
        <v>43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21.75" customHeight="1" thickBot="1">
      <c r="A15" s="46"/>
      <c r="B15" s="50" t="s">
        <v>33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60" t="s">
        <v>40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8"/>
    </row>
    <row r="17" spans="1:15" ht="95.25" customHeight="1" thickBot="1">
      <c r="A17" s="46"/>
      <c r="B17" s="63" t="s">
        <v>34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6"/>
    </row>
    <row r="18" spans="1:15" ht="134.25" customHeight="1">
      <c r="A18" s="55" t="s">
        <v>20</v>
      </c>
      <c r="B18" s="57" t="s">
        <v>41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6"/>
    </row>
    <row r="19" spans="1:15" ht="120.75" customHeight="1" thickBot="1">
      <c r="A19" s="56"/>
      <c r="B19" s="66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9.5" customHeight="1">
      <c r="A3" s="89" t="s">
        <v>16</v>
      </c>
      <c r="B3" s="86" t="s">
        <v>4</v>
      </c>
      <c r="C3" s="86"/>
      <c r="D3" s="86"/>
      <c r="E3" s="86"/>
      <c r="F3" s="86"/>
      <c r="G3" s="86"/>
      <c r="H3" s="73" t="s">
        <v>5</v>
      </c>
      <c r="I3" s="73"/>
      <c r="J3" s="73"/>
      <c r="K3" s="87" t="s">
        <v>13</v>
      </c>
      <c r="L3" s="87"/>
    </row>
    <row r="4" spans="1:12" ht="35.25" customHeight="1">
      <c r="A4" s="90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3" t="s">
        <v>6</v>
      </c>
      <c r="L4" s="83"/>
    </row>
    <row r="5" spans="1:12" ht="30" customHeight="1">
      <c r="A5" s="38" t="s">
        <v>37</v>
      </c>
      <c r="B5" s="9">
        <v>665</v>
      </c>
      <c r="C5" s="2">
        <v>597</v>
      </c>
      <c r="D5" s="2">
        <v>570</v>
      </c>
      <c r="E5" s="2">
        <v>621</v>
      </c>
      <c r="F5" s="9">
        <v>615</v>
      </c>
      <c r="G5" s="9"/>
      <c r="H5" s="35">
        <v>4.82</v>
      </c>
      <c r="I5" s="35">
        <v>5.75</v>
      </c>
      <c r="J5" s="10">
        <v>3.4</v>
      </c>
      <c r="K5" s="80">
        <v>42979</v>
      </c>
      <c r="L5" s="84">
        <v>143.61</v>
      </c>
    </row>
    <row r="6" spans="1:12" ht="30" customHeight="1">
      <c r="A6" s="36" t="s">
        <v>36</v>
      </c>
      <c r="B6" s="9">
        <v>661</v>
      </c>
      <c r="C6" s="2">
        <v>677</v>
      </c>
      <c r="D6" s="2">
        <v>567</v>
      </c>
      <c r="E6" s="2">
        <v>641</v>
      </c>
      <c r="F6" s="9">
        <v>616</v>
      </c>
      <c r="G6" s="9"/>
      <c r="H6" s="35">
        <v>4.88</v>
      </c>
      <c r="I6" s="35">
        <v>5.74</v>
      </c>
      <c r="J6" s="10">
        <v>3.43</v>
      </c>
      <c r="K6" s="81"/>
      <c r="L6" s="85"/>
    </row>
    <row r="7" spans="1:12" ht="30" customHeight="1">
      <c r="A7" s="36" t="s">
        <v>38</v>
      </c>
      <c r="B7" s="9">
        <v>663</v>
      </c>
      <c r="C7" s="2">
        <v>691</v>
      </c>
      <c r="D7" s="2">
        <v>519</v>
      </c>
      <c r="E7" s="2">
        <v>596</v>
      </c>
      <c r="F7" s="9">
        <v>677</v>
      </c>
      <c r="G7" s="9"/>
      <c r="H7" s="35">
        <v>5.28</v>
      </c>
      <c r="I7" s="35">
        <v>5.79</v>
      </c>
      <c r="J7" s="10">
        <v>3.49</v>
      </c>
      <c r="K7" s="31">
        <v>42948</v>
      </c>
      <c r="L7" s="7">
        <v>139.4</v>
      </c>
    </row>
    <row r="8" spans="1:12" ht="28.5" customHeight="1">
      <c r="A8" s="25" t="s">
        <v>39</v>
      </c>
      <c r="B8" s="9">
        <v>633</v>
      </c>
      <c r="C8" s="2">
        <v>656</v>
      </c>
      <c r="D8" s="2">
        <v>476</v>
      </c>
      <c r="E8" s="2">
        <v>527</v>
      </c>
      <c r="F8" s="9">
        <v>545</v>
      </c>
      <c r="G8" s="9"/>
      <c r="H8" s="35">
        <v>4.94</v>
      </c>
      <c r="I8" s="35">
        <v>5.33</v>
      </c>
      <c r="J8" s="10">
        <v>3.23</v>
      </c>
      <c r="K8" s="31">
        <v>42614</v>
      </c>
      <c r="L8" s="41">
        <v>118.95</v>
      </c>
    </row>
    <row r="9" spans="1:12" ht="30" customHeight="1">
      <c r="A9" s="25" t="s">
        <v>23</v>
      </c>
      <c r="B9" s="29">
        <f aca="true" t="shared" si="0" ref="B9:J9">((B$5/B$6)*100)-100</f>
        <v>0.605143721633894</v>
      </c>
      <c r="C9" s="23">
        <f t="shared" si="0"/>
        <v>-11.816838995568688</v>
      </c>
      <c r="D9" s="23">
        <f t="shared" si="0"/>
        <v>0.529100529100532</v>
      </c>
      <c r="E9" s="23">
        <f t="shared" si="0"/>
        <v>-3.1201248049922015</v>
      </c>
      <c r="F9" s="23">
        <f t="shared" si="0"/>
        <v>-0.1623376623376629</v>
      </c>
      <c r="G9" s="23" t="e">
        <f t="shared" si="0"/>
        <v>#DIV/0!</v>
      </c>
      <c r="H9" s="24">
        <f t="shared" si="0"/>
        <v>-1.2295081967213122</v>
      </c>
      <c r="I9" s="24">
        <f t="shared" si="0"/>
        <v>0.17421602787455015</v>
      </c>
      <c r="J9" s="24">
        <f t="shared" si="0"/>
        <v>-0.8746355685131277</v>
      </c>
      <c r="K9" s="97" t="s">
        <v>8</v>
      </c>
      <c r="L9" s="98"/>
    </row>
    <row r="10" spans="1:12" ht="30" customHeight="1">
      <c r="A10" s="25" t="s">
        <v>24</v>
      </c>
      <c r="B10" s="29">
        <f aca="true" t="shared" si="1" ref="B10:J10">((B$5/B$7)*100)-100</f>
        <v>0.3016591251885359</v>
      </c>
      <c r="C10" s="23">
        <f t="shared" si="1"/>
        <v>-13.603473227206948</v>
      </c>
      <c r="D10" s="23">
        <f t="shared" si="1"/>
        <v>9.826589595375722</v>
      </c>
      <c r="E10" s="23">
        <f t="shared" si="1"/>
        <v>4.194630872483216</v>
      </c>
      <c r="F10" s="23">
        <f t="shared" si="1"/>
        <v>-9.15805022156573</v>
      </c>
      <c r="G10" s="23" t="e">
        <f t="shared" si="1"/>
        <v>#DIV/0!</v>
      </c>
      <c r="H10" s="24">
        <f t="shared" si="1"/>
        <v>-8.712121212121218</v>
      </c>
      <c r="I10" s="24">
        <f t="shared" si="1"/>
        <v>-0.690846286701202</v>
      </c>
      <c r="J10" s="24">
        <f t="shared" si="1"/>
        <v>-2.578796561604591</v>
      </c>
      <c r="K10" s="93">
        <f>((L$5/L$7)*100)-100</f>
        <v>3.0200860832137835</v>
      </c>
      <c r="L10" s="94"/>
    </row>
    <row r="11" spans="1:12" ht="30" customHeight="1">
      <c r="A11" s="25" t="s">
        <v>15</v>
      </c>
      <c r="B11" s="29">
        <f>((B$5/B$8)*100)-100</f>
        <v>5.055292259083728</v>
      </c>
      <c r="C11" s="23">
        <f aca="true" t="shared" si="2" ref="C11:J11">((C$5/C$8)*100)-100</f>
        <v>-8.993902439024396</v>
      </c>
      <c r="D11" s="23">
        <f>((D$5/D$8)*100)-100</f>
        <v>19.74789915966386</v>
      </c>
      <c r="E11" s="23">
        <f t="shared" si="2"/>
        <v>17.83681214421253</v>
      </c>
      <c r="F11" s="23">
        <f t="shared" si="2"/>
        <v>12.844036697247702</v>
      </c>
      <c r="G11" s="23" t="e">
        <f t="shared" si="2"/>
        <v>#DIV/0!</v>
      </c>
      <c r="H11" s="24">
        <f t="shared" si="2"/>
        <v>-2.429149797570858</v>
      </c>
      <c r="I11" s="24">
        <f t="shared" si="2"/>
        <v>7.879924953095681</v>
      </c>
      <c r="J11" s="24">
        <f t="shared" si="2"/>
        <v>5.263157894736835</v>
      </c>
      <c r="K11" s="95">
        <f>((L$5/L$8)*100)-100</f>
        <v>20.73139974779319</v>
      </c>
      <c r="L11" s="95"/>
    </row>
    <row r="12" spans="1:13" s="4" customFormat="1" ht="18.75" customHeight="1">
      <c r="A12" s="96" t="s">
        <v>14</v>
      </c>
      <c r="B12" s="96"/>
      <c r="C12" s="9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32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2017-11-06T10:47:13Z</dcterms:modified>
  <cp:category/>
  <cp:version/>
  <cp:contentType/>
  <cp:contentStatus/>
</cp:coreProperties>
</file>