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<sst xmlns="http://schemas.openxmlformats.org/spreadsheetml/2006/main" count="70" uniqueCount="44">
  <si>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</si>
  <si>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</si>
  <si>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</si>
  <si>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</si>
  <si>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</si>
  <si>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</si>
  <si>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</si>
  <si>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</si>
  <si>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</si>
  <si>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</si>
  <si>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</si>
  <si>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</si>
  <si>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</si>
  <si>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</si>
  <si>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</si>
  <si>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</si>
  <si>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</si>
  <si>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</si>
  <si>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</si>
  <si>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</si>
  <si>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</si>
  <si>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</si>
  <si>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</si>
  <si>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</si>
  <si>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</si>
  <si>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</si>
  <si>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</si>
  <si>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</si>
  <si>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</si>
  <si>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</si>
  <si>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</si>
  <si>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</si>
  <si>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</si>
  <si>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23.01 - 29.01. 2017 r.</t>
  </si>
  <si>
    <r>
      <t>Poprzedni tydzień</t>
    </r>
    <r>
      <rPr>
        <sz val="10"/>
        <rFont val="Arial CE"/>
        <family val="2"/>
      </rPr>
      <t xml:space="preserve"> 16.01-22.01.2017 r.</t>
    </r>
  </si>
  <si>
    <r>
      <t>Poprzedni miesiąc</t>
    </r>
    <r>
      <rPr>
        <sz val="10"/>
        <rFont val="Arial CE"/>
        <family val="2"/>
      </rPr>
      <t xml:space="preserve"> 19.12-25.12.2016 r.</t>
    </r>
  </si>
  <si>
    <r>
      <t xml:space="preserve">Rok 2016 r. </t>
    </r>
    <r>
      <rPr>
        <sz val="10"/>
        <rFont val="Arial CE"/>
        <family val="2"/>
      </rPr>
      <t xml:space="preserve"> 25.01 - 31.01.2016 r.</t>
    </r>
  </si>
  <si>
    <t>Przeciętna cena żyta konsumpcyjnego w punktach skupu monitorowanych przez Ministerstwo Rolnictwa i Rozwoju Wsi w sezonie skupowym (III kwartał 2016 r.) wyniosła 498 zł/t i była o ponad 2% niższa wobec analogicznego okresu rok wcześniej. W tym samym czasie pszenica konsumpcyjna potaniała o 8%. Z kolei w pierwszej połowie stycznia br. żyto było o już o 1,3% droższe r/r, zaś pszenica zaledwie o 0,4%. Dzięki temu wyraźnie poprawiła się relacja cen żyta do cen pszenicy. O ile przeciętnie w sezonach 2012/13 - 2014/15 pszenica była o 40% droższa od żyta, w sezonie 2015/16 o 27%, to w styczniu br. o 24%. Szacunki zbiorów w przypadku Polski, która obecnie jest drugim po Niemczech producentem żyta na świecie, są dość niejednoznaczne. Według GUS w 2016 r. wyniosły one 2,2 mln t, tj. były o 11% wyższe niż rok wcześniej. Jednocześnie Sparks szacuje je na poziomie 2,66 mln t, o 5% niższym w relacji rocznej. Po stronie popytowej przewidywana jest stabilizacja zużycia na cele konsumpcyjne i spadek na cele paszowe.</t>
  </si>
  <si>
    <t>W pierwszych jedenastu miesiącach ubiegłego roku unijny eksport produktów sektora wieprzowiny był o 25% wyższy niż w tym samym okresie rok wcześniej. Ponad trzy czwarte tego eksportu trafiło na rynki dalekowschodnie. Po trwającym prawie dwa lata okresie niskich cen i niskiej opłacalności produkcji, w połowie 2016 r. żywiec wieprzowy wyraźnie podrożał. Podstawowym czynnikiem, który o tym zadecydował był znaczny wzrost eksportu produktów wieprzowych z UE. Według najnowszych dostępnych danych Komisji Europejskiej sprzedaż trzody chlewnej, wieprzowiny, tłuszczów, podrobów i przetworów wieprzowych do krajów pozaunijnych w pierwszych jedenastu miesiącach 2016 r. wyniosła 3831 tys. t (w ekwiwalencie tuszy). Oznacza to wzrost w stosunku do analogicznego okresu w 2015 r. o 767 tys. t, tj. o 25%. Za tak dynamiczne zmiany odpowiadają przede wszystkim
kraje azjatyckie, na które obecnie przypada 75% unijnego eksportu.</t>
  </si>
  <si>
    <t>UE (zł/t)  16.01 - 22.01.2017 r.</t>
  </si>
  <si>
    <r>
      <t>W czwartym tygodniu stycznia 2017 aktualna cena płacona za rzepak oz. to 1857 PLN/t. Cena ta była o 1,1% mniejsza jak przed tygodniem i 2,1% wyższa jak przed miesiącem. W porównaniu do ceny z przed roku (2016) nastąpił wzrost o 10,7%. Ceny produktów oleistych na giełdach światowych z 27.01.2017 r. /MATIF/ z terminem dostawy na III 2017</t>
    </r>
    <r>
      <rPr>
        <b/>
        <sz val="10"/>
        <rFont val="Arial CE"/>
        <family val="0"/>
      </rPr>
      <t xml:space="preserve"> - 428,25</t>
    </r>
    <r>
      <rPr>
        <sz val="10"/>
        <rFont val="Arial CE"/>
        <family val="0"/>
      </rPr>
      <t xml:space="preserve"> (EUR/t) a na V 2017 (EUR/t) - </t>
    </r>
    <r>
      <rPr>
        <b/>
        <sz val="10"/>
        <rFont val="Arial CE"/>
        <family val="0"/>
      </rPr>
      <t>418,00</t>
    </r>
    <r>
      <rPr>
        <sz val="10"/>
        <rFont val="Arial CE"/>
        <family val="0"/>
      </rPr>
      <t xml:space="preserve"> za rzepak. W tym tygodniu brak jest informacji na temat rynku rzepaku na rynku krajowym i zagranicznym.</t>
    </r>
  </si>
  <si>
    <t>W Polsce średnia cena wg GUS mleka za grudzień 2016 wynosi 136,07 PLN/100kg. Wg wstępnych prognoz KE (z 25.01) dostawy mleka w UE-28 w 2017 r. mają zwiększyć się o 0,5%. Wyliczenia ekspertów KE wskazują, że w pierwszych miesiącach br. należy oczekiwać dalszych spadków (r/r) dostaw mleka, jednak ich głębokość będzie się stopniowo zmniejszać. W II połowie roku wolumen dostaw mleka do mleczarni w poszczególnych
miesiącach przekroczy poziomy notowane w 2016 r. od 2,0 do 2,4%. Wg KE, wśród głównych producentów mleka, najbardziej dynamicznie w 2017 r. wzrosną dostawy mleka w Irlandii o 4,0% i Wielkiej Brytanii o 3,0%. We Włoszech wzrost ten wyniesie 1,5%, we Francji 0,6%, Hiszpanii o 0,5%, a w
Niemczech 0,4%. Wg prognoz KE w Polsce dostawy mleka wzrosną o 1,1%, jednak w naszej oceny dynamika ta może być większa i przekroczyć 2%. Co ciekawe, w Holandii, która jest znaczącym eksporterem produktów mleczarskich, w 2017 r. dostawy mleka mają obniżyć się o 5%. Spadek dostaw mleka związany ze spełniałem wymogów dyrektywy fosforanowej. W latach 2012-2016 pogłowie krów w tym kraju wzrosło o 19%. Aby ograniczyć emisje fosforanów przewiduje się, że pogłowie krów może zmniejszyć się o ok. 10%.</t>
  </si>
  <si>
    <t xml:space="preserve">W czwartym tygodniu stycznia br. tj. w dniach 23.01-29.01.2017 r. średnia cena pszenicy konsumpcyjnej wyniosła 681 PLN/t i była taka sama jak przed tygodniem i o 1,9% wyższa jak przed miesiącem. Za pszenicę paszową można było uzyskać przeciętnie cenę 707 PLN/t tj. i była o 2,2% większa jak przed tygodniem i była o 6,3% wyższa jak przed miesiącem. W odniesieniu do notowań sprzed roku ceny te były odpowiednio o 0,4% wyższe i o 2,0% wyższe. Średnia cena żyta paszowego w badanym okresie wyniosła 557 PLN/t i była o 0,9% niższa jak przed tygodniem, natomiast o 6,1% była wyższa jak przed miesiącem. Jednocześnie cena ziarna była o 2,0% wyższa jak przed rokiem. Przeciętna cena jęczmienia paszowego w czwartym tygodniu stycznia 2017 r. uległa korzystnej zmianie - 625 PLN/t. Cena ta była o 1,3% większa jak tydzień temu i 7,6% większa jak miesiąc temu oraz o 2,6% większa jak w porównywalnym okresie 2016 r. W porównaniu z poprzednim tygodniem znowu nastąpiła korekta ceny kukurydzy. Przeciętna cena skupu tego zboża kształtowała się na poziomie 647 PLN/t, tj. o 0,6% większa jak tydzień wcześniej. Jednocześnie cena ziarna była o 4,0% wyższa jak przed miesiącem oraz o 6,6% niższa jak rok wcześniej (2016). </t>
  </si>
  <si>
    <t>W dniach 23.01-29.01.2017 r. na krajowym rynku średnia cena żywca wieprzowego wyniosła 4,93 PLN/kg i była o 1,0% wieksza jak przed tygodniem i o 2,0% niższa jak przed miesiącem. W odniesieniu do notowań sprzed roku średnia cena tego żywca była o 18,2% większa. Za żywiec wołowy płacono w skupie średnio 6,36 PLN/kg wobec 6,37 PLN/kg jak w poprzednim tygodniu. Jednocześnie było to tylesamo jak przed miesiącem i o 1,9% więcej jak przed rokiem. Średnia cena drobiu w czwartym tygodniu stycznia br. wyniosła 3,10 PLN/kg i była o 0,6% niższa jak przed tygodniem i większa o 0,6% jak przed miesiącem. W odniesieniu do notowań sprzed roku cena ta uległa zmianie i była niższa o 1,9%.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</si>
</sst>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9" t="s">
        <v>33</v>
      </c>
      <c r="B4" s="9">
        <v>681</v>
      </c>
      <c r="C4" s="2">
        <v>707</v>
      </c>
      <c r="D4" s="9">
        <v>557</v>
      </c>
      <c r="E4" s="2">
        <v>625</v>
      </c>
      <c r="F4" s="2">
        <v>647</v>
      </c>
      <c r="G4" s="9"/>
      <c r="H4" s="3">
        <v>1857</v>
      </c>
      <c r="I4" s="40">
        <v>4.93</v>
      </c>
      <c r="J4" s="38">
        <v>6.36</v>
      </c>
      <c r="K4" s="10">
        <v>3.1</v>
      </c>
      <c r="L4" s="59">
        <v>42705</v>
      </c>
      <c r="M4" s="63">
        <v>136.07</v>
      </c>
      <c r="N4" s="5"/>
    </row>
    <row r="5" spans="1:14" ht="29.25" customHeight="1">
      <c r="A5" s="37" t="s">
        <v>34</v>
      </c>
      <c r="B5" s="9">
        <v>681</v>
      </c>
      <c r="C5" s="2">
        <v>692</v>
      </c>
      <c r="D5" s="9">
        <v>562</v>
      </c>
      <c r="E5" s="2">
        <v>617</v>
      </c>
      <c r="F5" s="2">
        <v>643</v>
      </c>
      <c r="G5" s="9"/>
      <c r="H5" s="3">
        <v>1877</v>
      </c>
      <c r="I5" s="40">
        <v>4.88</v>
      </c>
      <c r="J5" s="38">
        <v>6.37</v>
      </c>
      <c r="K5" s="10">
        <v>3.12</v>
      </c>
      <c r="L5" s="60"/>
      <c r="M5" s="64"/>
      <c r="N5" s="5"/>
    </row>
    <row r="6" spans="1:14" ht="30" customHeight="1">
      <c r="A6" s="37" t="s">
        <v>35</v>
      </c>
      <c r="B6" s="9">
        <v>668</v>
      </c>
      <c r="C6" s="2">
        <v>665</v>
      </c>
      <c r="D6" s="9">
        <v>525</v>
      </c>
      <c r="E6" s="2">
        <v>581</v>
      </c>
      <c r="F6" s="2">
        <v>622</v>
      </c>
      <c r="G6" s="9"/>
      <c r="H6" s="3">
        <v>1819</v>
      </c>
      <c r="I6" s="40">
        <v>5.03</v>
      </c>
      <c r="J6" s="38">
        <v>6.36</v>
      </c>
      <c r="K6" s="10">
        <v>3.08</v>
      </c>
      <c r="L6" s="31">
        <v>42675</v>
      </c>
      <c r="M6" s="7">
        <v>130</v>
      </c>
      <c r="N6" s="5"/>
    </row>
    <row r="7" spans="1:14" ht="30" customHeight="1">
      <c r="A7" s="25" t="s">
        <v>36</v>
      </c>
      <c r="B7" s="9">
        <v>678</v>
      </c>
      <c r="C7" s="2">
        <v>693</v>
      </c>
      <c r="D7" s="9">
        <v>546</v>
      </c>
      <c r="E7" s="2">
        <v>609</v>
      </c>
      <c r="F7" s="2">
        <v>693</v>
      </c>
      <c r="G7" s="9"/>
      <c r="H7" s="3">
        <v>1678</v>
      </c>
      <c r="I7" s="40">
        <v>4.17</v>
      </c>
      <c r="J7" s="38">
        <v>6.24</v>
      </c>
      <c r="K7" s="10">
        <v>3.16</v>
      </c>
      <c r="L7" s="31">
        <v>42339</v>
      </c>
      <c r="M7" s="36">
        <v>117.52</v>
      </c>
      <c r="N7" s="5"/>
    </row>
    <row r="8" spans="1:14" ht="30" customHeight="1">
      <c r="A8" s="25" t="s">
        <v>23</v>
      </c>
      <c r="B8" s="30">
        <f aca="true" t="shared" si="0" ref="B8:K8">((B$4/B$5)*100)-100</f>
        <v>0</v>
      </c>
      <c r="C8" s="16">
        <f t="shared" si="0"/>
        <v>2.1676300578034784</v>
      </c>
      <c r="D8" s="16">
        <f t="shared" si="0"/>
        <v>-0.889679715302492</v>
      </c>
      <c r="E8" s="16">
        <f t="shared" si="0"/>
        <v>1.2965964343597989</v>
      </c>
      <c r="F8" s="16">
        <f t="shared" si="0"/>
        <v>0.6220839813374681</v>
      </c>
      <c r="G8" s="16" t="e">
        <f t="shared" si="0"/>
        <v>#DIV/0!</v>
      </c>
      <c r="H8" s="17">
        <f t="shared" si="0"/>
        <v>-1.065530101225363</v>
      </c>
      <c r="I8" s="18">
        <f t="shared" si="0"/>
        <v>1.0245901639344197</v>
      </c>
      <c r="J8" s="18">
        <f t="shared" si="0"/>
        <v>-0.15698587127158703</v>
      </c>
      <c r="K8" s="18">
        <f t="shared" si="0"/>
        <v>-0.6410256410256352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1.9461077844311347</v>
      </c>
      <c r="C9" s="16">
        <f t="shared" si="1"/>
        <v>6.315789473684205</v>
      </c>
      <c r="D9" s="16">
        <f t="shared" si="1"/>
        <v>6.095238095238088</v>
      </c>
      <c r="E9" s="16">
        <f t="shared" si="1"/>
        <v>7.573149741824437</v>
      </c>
      <c r="F9" s="16">
        <f t="shared" si="1"/>
        <v>4.019292604501601</v>
      </c>
      <c r="G9" s="16" t="e">
        <f t="shared" si="1"/>
        <v>#DIV/0!</v>
      </c>
      <c r="H9" s="17">
        <f t="shared" si="1"/>
        <v>2.0890599230346254</v>
      </c>
      <c r="I9" s="18">
        <f t="shared" si="1"/>
        <v>-1.988071570576551</v>
      </c>
      <c r="J9" s="18">
        <f t="shared" si="1"/>
        <v>0</v>
      </c>
      <c r="K9" s="18">
        <f t="shared" si="1"/>
        <v>0.6493506493506516</v>
      </c>
      <c r="L9" s="55">
        <f>((M$4/M$6)*100)-100</f>
        <v>4.669230769230765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0.4424778761061816</v>
      </c>
      <c r="C10" s="16">
        <f t="shared" si="2"/>
        <v>2.0202020202020066</v>
      </c>
      <c r="D10" s="16">
        <f t="shared" si="2"/>
        <v>2.0146520146520004</v>
      </c>
      <c r="E10" s="16">
        <f t="shared" si="2"/>
        <v>2.6272577996715825</v>
      </c>
      <c r="F10" s="16">
        <f t="shared" si="2"/>
        <v>-6.637806637806648</v>
      </c>
      <c r="G10" s="16" t="e">
        <f t="shared" si="2"/>
        <v>#DIV/0!</v>
      </c>
      <c r="H10" s="17">
        <f t="shared" si="2"/>
        <v>10.667461263408825</v>
      </c>
      <c r="I10" s="18">
        <f t="shared" si="2"/>
        <v>18.225419664268586</v>
      </c>
      <c r="J10" s="18">
        <f t="shared" si="2"/>
        <v>1.9230769230769198</v>
      </c>
      <c r="K10" s="18">
        <f t="shared" si="2"/>
        <v>-1.8987341772151893</v>
      </c>
      <c r="L10" s="55">
        <f>((M$4/M$7)*100)-100</f>
        <v>15.784547311095977</v>
      </c>
      <c r="M10" s="56"/>
      <c r="N10" s="5"/>
    </row>
    <row r="11" spans="1:14" ht="30" customHeight="1">
      <c r="A11" s="25" t="s">
        <v>39</v>
      </c>
      <c r="B11" s="42">
        <v>689</v>
      </c>
      <c r="C11" s="43">
        <v>692</v>
      </c>
      <c r="D11" s="44" t="s">
        <v>18</v>
      </c>
      <c r="E11" s="43">
        <v>636</v>
      </c>
      <c r="F11" s="43">
        <v>694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20" customHeight="1">
      <c r="A14" s="65" t="s">
        <v>30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07.25" customHeight="1" thickBot="1">
      <c r="A15" s="66"/>
      <c r="B15" s="70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96" customHeight="1" thickBot="1">
      <c r="A17" s="66"/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8.5" customHeight="1">
      <c r="A18" s="75" t="s">
        <v>20</v>
      </c>
      <c r="B18" s="77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19.25" customHeight="1" thickBot="1">
      <c r="A19" s="76"/>
      <c r="B19" s="86" t="s">
        <v>41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1"/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6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9" t="s">
        <v>33</v>
      </c>
      <c r="B5" s="9">
        <v>692</v>
      </c>
      <c r="C5" s="2">
        <v>722</v>
      </c>
      <c r="D5" s="2">
        <v>560</v>
      </c>
      <c r="E5" s="2">
        <v>623</v>
      </c>
      <c r="F5" s="9">
        <v>647</v>
      </c>
      <c r="G5" s="9"/>
      <c r="H5" s="35">
        <v>4.97</v>
      </c>
      <c r="I5" s="35">
        <v>5.64</v>
      </c>
      <c r="J5" s="10">
        <v>3.13</v>
      </c>
      <c r="K5" s="59">
        <v>42705</v>
      </c>
      <c r="L5" s="63">
        <v>137.28</v>
      </c>
    </row>
    <row r="6" spans="1:12" ht="30" customHeight="1">
      <c r="A6" s="37" t="s">
        <v>34</v>
      </c>
      <c r="B6" s="9">
        <v>694</v>
      </c>
      <c r="C6" s="2">
        <v>705</v>
      </c>
      <c r="D6" s="2">
        <v>558</v>
      </c>
      <c r="E6" s="2">
        <v>618</v>
      </c>
      <c r="F6" s="9">
        <v>643</v>
      </c>
      <c r="G6" s="9"/>
      <c r="H6" s="35">
        <v>4.92</v>
      </c>
      <c r="I6" s="35">
        <v>5.58</v>
      </c>
      <c r="J6" s="10">
        <v>3.18</v>
      </c>
      <c r="K6" s="60"/>
      <c r="L6" s="64"/>
    </row>
    <row r="7" spans="1:12" ht="30" customHeight="1">
      <c r="A7" s="37" t="s">
        <v>35</v>
      </c>
      <c r="B7" s="9">
        <v>676</v>
      </c>
      <c r="C7" s="2">
        <v>681</v>
      </c>
      <c r="D7" s="2">
        <v>509</v>
      </c>
      <c r="E7" s="2">
        <v>563</v>
      </c>
      <c r="F7" s="9">
        <v>624</v>
      </c>
      <c r="G7" s="9"/>
      <c r="H7" s="35">
        <v>5.08</v>
      </c>
      <c r="I7" s="35">
        <v>5.57</v>
      </c>
      <c r="J7" s="10">
        <v>3.09</v>
      </c>
      <c r="K7" s="31">
        <v>42675</v>
      </c>
      <c r="L7" s="7">
        <v>131.47</v>
      </c>
    </row>
    <row r="8" spans="1:12" ht="28.5" customHeight="1">
      <c r="A8" s="25" t="s">
        <v>36</v>
      </c>
      <c r="B8" s="9">
        <v>675</v>
      </c>
      <c r="C8" s="2">
        <v>707</v>
      </c>
      <c r="D8" s="2">
        <v>543</v>
      </c>
      <c r="E8" s="2">
        <v>608</v>
      </c>
      <c r="F8" s="9">
        <v>690</v>
      </c>
      <c r="G8" s="9"/>
      <c r="H8" s="35">
        <v>4.14</v>
      </c>
      <c r="I8" s="35">
        <v>5.67</v>
      </c>
      <c r="J8" s="10">
        <v>3.18</v>
      </c>
      <c r="K8" s="31">
        <v>42339</v>
      </c>
      <c r="L8" s="36">
        <v>123.33</v>
      </c>
    </row>
    <row r="9" spans="1:12" ht="30" customHeight="1">
      <c r="A9" s="25" t="s">
        <v>23</v>
      </c>
      <c r="B9" s="29">
        <f aca="true" t="shared" si="0" ref="B9:J9">((B$5/B$6)*100)-100</f>
        <v>-0.28818443804034644</v>
      </c>
      <c r="C9" s="23">
        <f t="shared" si="0"/>
        <v>2.4113475177304906</v>
      </c>
      <c r="D9" s="23">
        <f t="shared" si="0"/>
        <v>0.35842293906809175</v>
      </c>
      <c r="E9" s="23">
        <f t="shared" si="0"/>
        <v>0.8090614886731515</v>
      </c>
      <c r="F9" s="23">
        <f t="shared" si="0"/>
        <v>0.6220839813374681</v>
      </c>
      <c r="G9" s="23" t="e">
        <f t="shared" si="0"/>
        <v>#DIV/0!</v>
      </c>
      <c r="H9" s="24">
        <f t="shared" si="0"/>
        <v>1.0162601626016112</v>
      </c>
      <c r="I9" s="24">
        <f t="shared" si="0"/>
        <v>1.0752688172043037</v>
      </c>
      <c r="J9" s="24">
        <f t="shared" si="0"/>
        <v>-1.5723270440251724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2.366863905325431</v>
      </c>
      <c r="C10" s="23">
        <f t="shared" si="1"/>
        <v>6.020558002936866</v>
      </c>
      <c r="D10" s="23">
        <f t="shared" si="1"/>
        <v>10.019646365422403</v>
      </c>
      <c r="E10" s="23">
        <f t="shared" si="1"/>
        <v>10.657193605683844</v>
      </c>
      <c r="F10" s="23">
        <f t="shared" si="1"/>
        <v>3.685897435897445</v>
      </c>
      <c r="G10" s="23" t="e">
        <f t="shared" si="1"/>
        <v>#DIV/0!</v>
      </c>
      <c r="H10" s="24">
        <f t="shared" si="1"/>
        <v>-2.1653543307086665</v>
      </c>
      <c r="I10" s="24">
        <f t="shared" si="1"/>
        <v>1.2567324955116561</v>
      </c>
      <c r="J10" s="24">
        <f t="shared" si="1"/>
        <v>1.294498381877034</v>
      </c>
      <c r="K10" s="89">
        <f>((L$5/L$7)*100)-100</f>
        <v>4.419259146573367</v>
      </c>
      <c r="L10" s="90"/>
    </row>
    <row r="11" spans="1:12" ht="30" customHeight="1">
      <c r="A11" s="25" t="s">
        <v>15</v>
      </c>
      <c r="B11" s="29">
        <f>((B$5/B$8)*100)-100</f>
        <v>2.518518518518519</v>
      </c>
      <c r="C11" s="23">
        <f aca="true" t="shared" si="2" ref="C11:J11">((C$5/C$8)*100)-100</f>
        <v>2.121640735502112</v>
      </c>
      <c r="D11" s="23">
        <f>((D$5/D$8)*100)-100</f>
        <v>3.1307550644567215</v>
      </c>
      <c r="E11" s="23">
        <f t="shared" si="2"/>
        <v>2.4671052631579045</v>
      </c>
      <c r="F11" s="23">
        <f t="shared" si="2"/>
        <v>-6.2318840579710155</v>
      </c>
      <c r="G11" s="23" t="e">
        <f t="shared" si="2"/>
        <v>#DIV/0!</v>
      </c>
      <c r="H11" s="24">
        <f t="shared" si="2"/>
        <v>20.048309178743963</v>
      </c>
      <c r="I11" s="24">
        <f t="shared" si="2"/>
        <v>-0.529100529100532</v>
      </c>
      <c r="J11" s="24">
        <f t="shared" si="2"/>
        <v>-1.5723270440251724</v>
      </c>
      <c r="K11" s="91">
        <f>((L$5/L$8)*100)-100</f>
        <v>11.311116516662608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2017-02-06T06:15:18Z</dcterms:modified>
  <cp:category/>
  <cp:version/>
  <cp:contentType/>
  <cp:contentStatus/>
</cp:coreProperties>
</file>