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<sst xmlns="http://schemas.openxmlformats.org/spreadsheetml/2006/main" count="70" uniqueCount="44">
  <si>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</si>
  <si>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</si>
  <si>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</si>
  <si>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</si>
  <si>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</si>
  <si>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</si>
  <si>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</si>
  <si>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</si>
  <si>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</si>
  <si>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</si>
  <si>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</si>
  <si>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</si>
  <si>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</si>
  <si>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</si>
  <si>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</si>
  <si>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</si>
  <si>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</si>
  <si>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</si>
  <si>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</si>
  <si>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</si>
  <si>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</si>
  <si>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</si>
  <si>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</si>
  <si>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</si>
  <si>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</si>
  <si>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</si>
  <si>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</si>
  <si>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</si>
  <si>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</si>
  <si>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</si>
  <si>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</si>
  <si>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</si>
  <si>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</si>
  <si>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 Polsce średnia cena wg GUS mleka za lipiec 2016 wynosi 102,42 PLN/100kg. W czerwcu 2016 r. dostawy mleka w Unii Europejskiej, w
porównaniu z analogicznym okresem przed rokiem zmniejszyły się. Według danych KE w czerwcu br. mleczarnie w UE skupiły łącznie 13,1 mln ton mleka, tj. o 2,7% mniej niż w analogicznym okresie przed rokiem. Mimo spadku produkcji w czerwcu, łącznie w I p. 2016 r. dostawy mleka w UE były
o 3,3% większe niż w analogicznym okresie przed rokiem. Wśród ośmiu największych dostawców mleka w UE, najgłębszy spadek dostaw w czerwcu odnotowano we Włoszech, o 17,4% (r/r). Producenci z Wielkiej Brytanii dostarczyli do mleczarni o 6,5% mleka mniej niż przed rokiem, a z Francji o 3,4%. Dostawy mleka w Hiszpanii spadły o 2,4%, w Polsce o 2,2% a w Niemczech o 1,2%. W przypadku największych producentów mleka, jedynie w Irlandii i Holandii mleczarnie skupiły więcej mleka niż w czerwcu 2015 r., odpowiednio o 7,9 i 4,8%.</t>
  </si>
  <si>
    <t>Żniwa zbóż podstawowych na półkuli północnej dobiegają końca. W związku z tym ukazujące się w ostatnim czasie prognozy są coraz bardziej dokładne. W czwartek 25.08.16r. opublikowano kolejny raport Międzynarodowej Rady Zbożowej (IGC), w którym ponownie podniesiono prognozy
zbiorów zbóż na świecie. Jak wynika z danych IGC globalne zbiory zbóż bez ryżu w sezonie 2016/17 wyniosą 2068,9 mln t, czyli o 22,9 mln t więcej niż prognozowano w poprzednim raporcie z 29.07.2016 r. Wzrost ten wynika głównie z faktu podniesienia oczekiwanego poziomu zbiorów w USA (o 16,8 mln t, do 460,0 mln t) i Rosji (o 3,0 mln t, do 110,8 mln t), gdzie obecny sezon może okazać się rekordowy. W przypadku Unii Europejskiej można zaobserwować odwrotne tendencje. Sierpniowa prognoza IGC dla UE jest najniższa od początku br. W stosunku do przedostatniej prognozy z 1.07.16 r. została ona obniżona o ponad 13 mln t, do poziomu 297,9 mln t, głównie w wyniku słabych ocen tegorocznych zbiorów we Francji. Światowe zbiory pszenicy w sezonie 2016/17 spodziewane są na poziomie 743,2 mln t, czyli o 7,8 mln t więcej niż prognozowano w poprzednim raporcie i o 6,8 mln t więcej w stosunku do szacunków dla sezonu 2015/16. Wzrost ten wynika głównie z dobrych prognoz zbiorów w USA i przewidywań rekordowych zbiorów w Rosji.</t>
  </si>
  <si>
    <r>
      <t>Poprzedni miesiąc</t>
    </r>
    <r>
      <rPr>
        <sz val="10"/>
        <rFont val="Arial CE"/>
        <family val="2"/>
      </rPr>
      <t xml:space="preserve"> 18.07-24.07.2016 r.</t>
    </r>
  </si>
  <si>
    <r>
      <t xml:space="preserve">Rok 2015 r. </t>
    </r>
    <r>
      <rPr>
        <sz val="10"/>
        <rFont val="Arial CE"/>
        <family val="2"/>
      </rPr>
      <t xml:space="preserve"> 17.08 - 23.08.2015 r.</t>
    </r>
  </si>
  <si>
    <r>
      <t>Poprzedni tydzień</t>
    </r>
    <r>
      <rPr>
        <sz val="10"/>
        <rFont val="Arial CE"/>
        <family val="2"/>
      </rPr>
      <t xml:space="preserve"> 15.08-21.08.2016 r.</t>
    </r>
  </si>
  <si>
    <t>22.08 - 28.08.2016 r.</t>
  </si>
  <si>
    <t xml:space="preserve">UE (zł/t)  22.08 - 28.08.2016 r.                                  </t>
  </si>
  <si>
    <r>
      <t xml:space="preserve">W czwartym tygodniu sierpnia 2016 aktualna cena płacona za rzepak oz. to 1635 PLN/t. Cena ta była o 0,7% większa jak przed tygodniem i 3,6% wyższa jak przed miesiącem. W porównaniu do ceny z przed roku (2015) nastąpił wzrost o 8,8%. Ceny produktów oleistych na giełdach światowych z 26.08.2016 r. /MATIF/ z terminem dostawy na IX 2016 - </t>
    </r>
    <r>
      <rPr>
        <b/>
        <sz val="10"/>
        <rFont val="Arial CE"/>
        <family val="0"/>
      </rPr>
      <t xml:space="preserve">374,25; </t>
    </r>
    <r>
      <rPr>
        <sz val="10"/>
        <rFont val="Arial CE"/>
        <family val="0"/>
      </rPr>
      <t>III 2017</t>
    </r>
    <r>
      <rPr>
        <b/>
        <sz val="10"/>
        <rFont val="Arial CE"/>
        <family val="0"/>
      </rPr>
      <t xml:space="preserve"> - 373,00</t>
    </r>
    <r>
      <rPr>
        <sz val="10"/>
        <rFont val="Arial CE"/>
        <family val="0"/>
      </rPr>
      <t xml:space="preserve"> (EUR/t) za rzepak. W tym tygodniu brak jest informacji na temat rynku rzepaku.</t>
    </r>
  </si>
  <si>
    <t xml:space="preserve">W czwartym tygodniu sierpnia br. tj. w dniach 22.08-28.08.2016 r. średnia cena pszenicy konsumpcyjnej wyniosła 629 PLN/t i była o 2,1 większa jak przed tygodniem i o 0,3% niższa jak przed miesiącem. Za pszenicę paszową można było uzyskać przeciętnie cenę 613 PLN/t tj. i była o 1,3% większa jak przed tygodniem i była o 7,4% niższa jak przed miesiącem. W odniesieniu do notowań sprzed roku zboża te były odpowiednio o 5,3% niższe i o 6,7% niższe. Średnia cena żyta paszowego w badanym okresie wyniosła 454 PLN/t i była o 3,2% niższa jak przed tygodniem, natomiast o 7,5% była niższa jak przed miesiącem. Jednocześnie cena ziarna była o 13,4% niższa jak przed rokiem. Przeciętna cena jęczmienia paszowego w czwartym tygodniu sierpnia 2016 r. uległa niekorzystnej zmianie - 510 PLN/t. Cena ta była o 0,4% mniejsza jak tydzień temu i 2,5 % mniejsza jak miesiąc temu oraz o 13,1% mniejsza jak w porównywalnym okresie 2015 r. W porównaniu z poprzednim tygodniem znowu nastąpiła korekta ceny kukurydzy. Przeciętna cena skupu tego zboża kształtowała się na poziomie 664 PLN/t, tj. i była mniejsza o 0,9%  jak tydzień wcześniej. Jednocześnie cena ziarna była o 8,8% niższa jak przed miesiącem oraz o 0,6% wyższa jak rok wcześniej (2015). </t>
  </si>
  <si>
    <t>W dniach 22.08-28.08.2016 r. na krajowym rynku średnia cena żywca wieprzowego wyniosła 5,30 PLN/kg i była taka sama jak przed tygodniem i o 1,7% niższa jak przed miesiącem. W odniesieniu do notowań sprzed roku średnia cena tego żywca była o 21,8% większa. Za żywiec wołowy płacono w skupie średnio 6,13 PLN/kg wobec 6,08 PLN/kg jak w poprzednim tygodniu. Jednocześnie było to o 2,3% więcej niż miesiąc wcześniej i o 4,1% więcej jak przed rokiem. Średnia cena drobiu w czwartym tygodniu sierpnia br. wyniosła 3,56 PLN/kg i była o 0,6% większa jak przed tygodniem i wyższa o 0,3% jak przed miesiącem. W odniesieniu do notowań sprzed roku cena ta uległa zmianie i była niższa o 5,3%.</t>
  </si>
  <si>
    <t>Według danych monitoringu cen MRiRW, średnia cena skupu bydła rzeźnego w wadze żywej w pierwszych trzech tygodniach sierpnia 2016 r. wyniosła 6,07 zł/kg i była o 2,2% wyższa od ceny notowanej w lipcu br., podczas gdy w ostatnich trzech latach sierpniowe ceny bydła rzeźnego były na takim samym poziomie jak w lipcu. Najbardziej wzrosły ceny krów przeznaczonych na ubój o 3,0% do 4,69 zł/kg. Mięso jałówek podrożało o 0,9% do 6,26 zł/kg. Nieznacznie wzrosły też ceny byków w wieku 12-24 miesięcy (o 0,4% do 6,93 zł/kg) oraz byków powyżej 24 miesięcy (o 0,1% do 6,87 zł/kg). Spadły natomiast ceny bydła w wieku od 8 do 12 miesięcy - o 3,8% do 6,74 zł/kg. Co więcej w pierwszych trzech tygodniach sierpnia br. w
porównaniu z sierpniem 2015 r., średnie ceny skupu bydła rzeźnego w naszym kraju wzrosły o 4,6%, w tym najbardziej podrożały krowy - o 5,5%. Podwyżki cen są pozytywnym sygnałem dla producentów, gdyż jeszcze w pierwszym półroczu 2016 r. średnia cena skupu bydła rzeźnego ukształtowała się na poziomie 6,06 zł/kg (w wadze żywej) i była o 4,0% niższa od ubiegłorocznej.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</si>
</sst>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9" t="s">
        <v>26</v>
      </c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</row>
    <row r="2" spans="1:14" ht="23.25" customHeight="1">
      <c r="A2" s="75" t="s">
        <v>16</v>
      </c>
      <c r="B2" s="67" t="s">
        <v>4</v>
      </c>
      <c r="C2" s="67"/>
      <c r="D2" s="67"/>
      <c r="E2" s="67"/>
      <c r="F2" s="67"/>
      <c r="G2" s="67"/>
      <c r="H2" s="11" t="s">
        <v>7</v>
      </c>
      <c r="I2" s="74" t="s">
        <v>25</v>
      </c>
      <c r="J2" s="74"/>
      <c r="K2" s="74"/>
      <c r="L2" s="68" t="s">
        <v>13</v>
      </c>
      <c r="M2" s="68"/>
      <c r="N2" s="5"/>
    </row>
    <row r="3" spans="1:15" ht="36">
      <c r="A3" s="76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4" t="s">
        <v>6</v>
      </c>
      <c r="M3" s="84"/>
      <c r="N3" s="6"/>
      <c r="O3" s="1"/>
    </row>
    <row r="4" spans="1:14" ht="30" customHeight="1">
      <c r="A4" s="39" t="s">
        <v>38</v>
      </c>
      <c r="B4" s="9">
        <v>629</v>
      </c>
      <c r="C4" s="2">
        <v>613</v>
      </c>
      <c r="D4" s="9">
        <v>454</v>
      </c>
      <c r="E4" s="2">
        <v>510</v>
      </c>
      <c r="F4" s="2">
        <v>664</v>
      </c>
      <c r="G4" s="9"/>
      <c r="H4" s="3">
        <v>1635</v>
      </c>
      <c r="I4" s="40">
        <v>5.3</v>
      </c>
      <c r="J4" s="38">
        <v>6.13</v>
      </c>
      <c r="K4" s="10">
        <v>3.56</v>
      </c>
      <c r="L4" s="81">
        <v>42552</v>
      </c>
      <c r="M4" s="85">
        <v>102.42</v>
      </c>
      <c r="N4" s="5"/>
    </row>
    <row r="5" spans="1:14" ht="29.25" customHeight="1">
      <c r="A5" s="37" t="s">
        <v>37</v>
      </c>
      <c r="B5" s="9">
        <v>616</v>
      </c>
      <c r="C5" s="2">
        <v>605</v>
      </c>
      <c r="D5" s="9">
        <v>469</v>
      </c>
      <c r="E5" s="2">
        <v>512</v>
      </c>
      <c r="F5" s="2">
        <v>670</v>
      </c>
      <c r="G5" s="9"/>
      <c r="H5" s="3">
        <v>1624</v>
      </c>
      <c r="I5" s="40">
        <v>5.3</v>
      </c>
      <c r="J5" s="38">
        <v>6.08</v>
      </c>
      <c r="K5" s="10">
        <v>3.54</v>
      </c>
      <c r="L5" s="82"/>
      <c r="M5" s="86"/>
      <c r="N5" s="5"/>
    </row>
    <row r="6" spans="1:14" ht="30" customHeight="1">
      <c r="A6" s="37" t="s">
        <v>35</v>
      </c>
      <c r="B6" s="9">
        <v>631</v>
      </c>
      <c r="C6" s="2">
        <v>662</v>
      </c>
      <c r="D6" s="9">
        <v>491</v>
      </c>
      <c r="E6" s="2">
        <v>523</v>
      </c>
      <c r="F6" s="2">
        <v>728</v>
      </c>
      <c r="G6" s="9"/>
      <c r="H6" s="3">
        <v>1578</v>
      </c>
      <c r="I6" s="40">
        <v>5.39</v>
      </c>
      <c r="J6" s="38">
        <v>5.99</v>
      </c>
      <c r="K6" s="10">
        <v>3.55</v>
      </c>
      <c r="L6" s="31">
        <v>42522</v>
      </c>
      <c r="M6" s="7">
        <v>101.75</v>
      </c>
      <c r="N6" s="5"/>
    </row>
    <row r="7" spans="1:14" ht="30" customHeight="1">
      <c r="A7" s="25" t="s">
        <v>36</v>
      </c>
      <c r="B7" s="9">
        <v>664</v>
      </c>
      <c r="C7" s="2">
        <v>657</v>
      </c>
      <c r="D7" s="9">
        <v>524</v>
      </c>
      <c r="E7" s="2">
        <v>587</v>
      </c>
      <c r="F7" s="2">
        <v>660</v>
      </c>
      <c r="G7" s="9"/>
      <c r="H7" s="3">
        <v>1503</v>
      </c>
      <c r="I7" s="38">
        <v>4.35</v>
      </c>
      <c r="J7" s="38">
        <v>5.89</v>
      </c>
      <c r="K7" s="10">
        <v>3.76</v>
      </c>
      <c r="L7" s="31">
        <v>42186</v>
      </c>
      <c r="M7" s="36">
        <v>111.99</v>
      </c>
      <c r="N7" s="5"/>
    </row>
    <row r="8" spans="1:14" ht="30" customHeight="1">
      <c r="A8" s="25" t="s">
        <v>23</v>
      </c>
      <c r="B8" s="30">
        <f aca="true" t="shared" si="0" ref="B8:K8">((B$4/B$5)*100)-100</f>
        <v>2.1103896103896034</v>
      </c>
      <c r="C8" s="16">
        <f t="shared" si="0"/>
        <v>1.3223140495867796</v>
      </c>
      <c r="D8" s="16">
        <f t="shared" si="0"/>
        <v>-3.1982942430703645</v>
      </c>
      <c r="E8" s="16">
        <f t="shared" si="0"/>
        <v>-0.390625</v>
      </c>
      <c r="F8" s="16">
        <f t="shared" si="0"/>
        <v>-0.8955223880597032</v>
      </c>
      <c r="G8" s="16" t="e">
        <f t="shared" si="0"/>
        <v>#DIV/0!</v>
      </c>
      <c r="H8" s="17">
        <f t="shared" si="0"/>
        <v>0.6773399014778221</v>
      </c>
      <c r="I8" s="18">
        <f t="shared" si="0"/>
        <v>0</v>
      </c>
      <c r="J8" s="18">
        <f t="shared" si="0"/>
        <v>0.8223684210526301</v>
      </c>
      <c r="K8" s="18">
        <f t="shared" si="0"/>
        <v>0.5649717514124291</v>
      </c>
      <c r="L8" s="79" t="s">
        <v>8</v>
      </c>
      <c r="M8" s="80"/>
      <c r="N8" s="5"/>
    </row>
    <row r="9" spans="1:14" ht="30" customHeight="1">
      <c r="A9" s="25" t="s">
        <v>28</v>
      </c>
      <c r="B9" s="30">
        <f aca="true" t="shared" si="1" ref="B9:K9">((B$4/B$6)*100)-100</f>
        <v>-0.31695721077655037</v>
      </c>
      <c r="C9" s="16">
        <f t="shared" si="1"/>
        <v>-7.4018126888217495</v>
      </c>
      <c r="D9" s="16">
        <f t="shared" si="1"/>
        <v>-7.535641547861502</v>
      </c>
      <c r="E9" s="16">
        <f t="shared" si="1"/>
        <v>-2.485659655831739</v>
      </c>
      <c r="F9" s="16">
        <f t="shared" si="1"/>
        <v>-8.791208791208788</v>
      </c>
      <c r="G9" s="16" t="e">
        <f t="shared" si="1"/>
        <v>#DIV/0!</v>
      </c>
      <c r="H9" s="17">
        <f t="shared" si="1"/>
        <v>3.6121673003802357</v>
      </c>
      <c r="I9" s="18">
        <f t="shared" si="1"/>
        <v>-1.669758812615953</v>
      </c>
      <c r="J9" s="18">
        <f t="shared" si="1"/>
        <v>2.3372287145242012</v>
      </c>
      <c r="K9" s="18">
        <f t="shared" si="1"/>
        <v>0.2816901408450718</v>
      </c>
      <c r="L9" s="77">
        <f>((M$4/M$6)*100)-100</f>
        <v>0.6584766584766726</v>
      </c>
      <c r="M9" s="78"/>
      <c r="N9" s="5"/>
    </row>
    <row r="10" spans="1:14" ht="30" customHeight="1">
      <c r="A10" s="25" t="s">
        <v>29</v>
      </c>
      <c r="B10" s="30">
        <f aca="true" t="shared" si="2" ref="B10:K10">((B$4/B$7)*100)-100</f>
        <v>-5.271084337349393</v>
      </c>
      <c r="C10" s="16">
        <f t="shared" si="2"/>
        <v>-6.697108066971083</v>
      </c>
      <c r="D10" s="16">
        <f t="shared" si="2"/>
        <v>-13.358778625954187</v>
      </c>
      <c r="E10" s="16">
        <f t="shared" si="2"/>
        <v>-13.117546848381608</v>
      </c>
      <c r="F10" s="16">
        <f t="shared" si="2"/>
        <v>0.6060606060606091</v>
      </c>
      <c r="G10" s="16" t="e">
        <f t="shared" si="2"/>
        <v>#DIV/0!</v>
      </c>
      <c r="H10" s="17">
        <f t="shared" si="2"/>
        <v>8.782435129740534</v>
      </c>
      <c r="I10" s="18">
        <f t="shared" si="2"/>
        <v>21.839080459770116</v>
      </c>
      <c r="J10" s="18">
        <f t="shared" si="2"/>
        <v>4.074702886247877</v>
      </c>
      <c r="K10" s="18">
        <f t="shared" si="2"/>
        <v>-5.319148936170208</v>
      </c>
      <c r="L10" s="77">
        <f>((M$4/M$7)*100)-100</f>
        <v>-8.545405839807117</v>
      </c>
      <c r="M10" s="78"/>
      <c r="N10" s="5"/>
    </row>
    <row r="11" spans="1:14" ht="30" customHeight="1">
      <c r="A11" s="25" t="s">
        <v>39</v>
      </c>
      <c r="B11" s="42">
        <v>609</v>
      </c>
      <c r="C11" s="43">
        <v>581</v>
      </c>
      <c r="D11" s="41" t="s">
        <v>18</v>
      </c>
      <c r="E11" s="43">
        <v>542</v>
      </c>
      <c r="F11" s="43">
        <v>672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1" t="s">
        <v>18</v>
      </c>
      <c r="M11" s="72"/>
      <c r="N11" s="5"/>
    </row>
    <row r="12" spans="1:11" ht="12" customHeight="1">
      <c r="A12" s="83" t="s">
        <v>32</v>
      </c>
      <c r="B12" s="83"/>
      <c r="K12" t="s">
        <v>25</v>
      </c>
    </row>
    <row r="13" spans="1:13" ht="14.25" customHeight="1" thickBo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5" ht="120" customHeight="1">
      <c r="A14" s="44" t="s">
        <v>30</v>
      </c>
      <c r="B14" s="46" t="s">
        <v>41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O14" s="27"/>
    </row>
    <row r="15" spans="1:15" ht="133.5" customHeight="1" thickBot="1">
      <c r="A15" s="45"/>
      <c r="B15" s="49" t="s">
        <v>34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O15" s="26"/>
    </row>
    <row r="16" spans="1:15" ht="68.25" customHeight="1">
      <c r="A16" s="44" t="s">
        <v>21</v>
      </c>
      <c r="B16" s="59" t="s">
        <v>42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O16" s="28"/>
    </row>
    <row r="17" spans="1:15" ht="111" customHeight="1" thickBot="1">
      <c r="A17" s="45"/>
      <c r="B17" s="62" t="s">
        <v>43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O17" s="26"/>
    </row>
    <row r="18" spans="1:15" ht="56.25" customHeight="1">
      <c r="A18" s="54" t="s">
        <v>20</v>
      </c>
      <c r="B18" s="56" t="s">
        <v>40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O18" s="26"/>
    </row>
    <row r="19" spans="1:15" ht="93" customHeight="1" thickBot="1">
      <c r="A19" s="55"/>
      <c r="B19" s="65" t="s">
        <v>33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88" t="s">
        <v>16</v>
      </c>
      <c r="B3" s="67" t="s">
        <v>4</v>
      </c>
      <c r="C3" s="67"/>
      <c r="D3" s="67"/>
      <c r="E3" s="67"/>
      <c r="F3" s="67"/>
      <c r="G3" s="67"/>
      <c r="H3" s="74" t="s">
        <v>5</v>
      </c>
      <c r="I3" s="74"/>
      <c r="J3" s="74"/>
      <c r="K3" s="68" t="s">
        <v>13</v>
      </c>
      <c r="L3" s="68"/>
    </row>
    <row r="4" spans="1:12" ht="35.25" customHeight="1">
      <c r="A4" s="89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4" t="s">
        <v>6</v>
      </c>
      <c r="L4" s="84"/>
    </row>
    <row r="5" spans="1:12" ht="30" customHeight="1">
      <c r="A5" s="39" t="s">
        <v>38</v>
      </c>
      <c r="B5" s="9">
        <v>634</v>
      </c>
      <c r="C5" s="2">
        <v>629</v>
      </c>
      <c r="D5" s="2">
        <v>456</v>
      </c>
      <c r="E5" s="2">
        <v>513</v>
      </c>
      <c r="F5" s="9">
        <v>657</v>
      </c>
      <c r="G5" s="9"/>
      <c r="H5" s="35">
        <v>5.36</v>
      </c>
      <c r="I5" s="35">
        <v>5.39</v>
      </c>
      <c r="J5" s="10">
        <v>3.59</v>
      </c>
      <c r="K5" s="81">
        <v>42552</v>
      </c>
      <c r="L5" s="85">
        <v>106.76</v>
      </c>
    </row>
    <row r="6" spans="1:12" ht="30" customHeight="1">
      <c r="A6" s="37" t="s">
        <v>37</v>
      </c>
      <c r="B6" s="9">
        <v>615</v>
      </c>
      <c r="C6" s="2">
        <v>616</v>
      </c>
      <c r="D6" s="2">
        <v>452</v>
      </c>
      <c r="E6" s="2">
        <v>518</v>
      </c>
      <c r="F6" s="9">
        <v>661</v>
      </c>
      <c r="G6" s="9"/>
      <c r="H6" s="35">
        <v>5.37</v>
      </c>
      <c r="I6" s="35">
        <v>5.28</v>
      </c>
      <c r="J6" s="10">
        <v>3.56</v>
      </c>
      <c r="K6" s="82"/>
      <c r="L6" s="86"/>
    </row>
    <row r="7" spans="1:12" ht="30" customHeight="1">
      <c r="A7" s="37" t="s">
        <v>35</v>
      </c>
      <c r="B7" s="9">
        <v>637</v>
      </c>
      <c r="C7" s="2">
        <v>670</v>
      </c>
      <c r="D7" s="2">
        <v>502</v>
      </c>
      <c r="E7" s="2">
        <v>518</v>
      </c>
      <c r="F7" s="9">
        <v>712</v>
      </c>
      <c r="G7" s="9"/>
      <c r="H7" s="35">
        <v>5.46</v>
      </c>
      <c r="I7" s="35">
        <v>5.38</v>
      </c>
      <c r="J7" s="10">
        <v>3.6</v>
      </c>
      <c r="K7" s="31">
        <v>42522</v>
      </c>
      <c r="L7" s="7">
        <v>107.22</v>
      </c>
    </row>
    <row r="8" spans="1:12" ht="28.5" customHeight="1">
      <c r="A8" s="25" t="s">
        <v>36</v>
      </c>
      <c r="B8" s="9">
        <v>684</v>
      </c>
      <c r="C8" s="2">
        <v>680</v>
      </c>
      <c r="D8" s="2">
        <v>513</v>
      </c>
      <c r="E8" s="2">
        <v>597</v>
      </c>
      <c r="F8" s="9">
        <v>657</v>
      </c>
      <c r="G8" s="9"/>
      <c r="H8" s="35">
        <v>4.4</v>
      </c>
      <c r="I8" s="35">
        <v>5.32</v>
      </c>
      <c r="J8" s="10">
        <v>3.73</v>
      </c>
      <c r="K8" s="31">
        <v>42186</v>
      </c>
      <c r="L8" s="36">
        <v>117.11</v>
      </c>
    </row>
    <row r="9" spans="1:12" ht="30" customHeight="1">
      <c r="A9" s="25" t="s">
        <v>23</v>
      </c>
      <c r="B9" s="29">
        <f aca="true" t="shared" si="0" ref="B9:J9">((B$5/B$6)*100)-100</f>
        <v>3.089430894308947</v>
      </c>
      <c r="C9" s="23">
        <f t="shared" si="0"/>
        <v>2.1103896103896034</v>
      </c>
      <c r="D9" s="23">
        <f t="shared" si="0"/>
        <v>0.8849557522123916</v>
      </c>
      <c r="E9" s="23">
        <f t="shared" si="0"/>
        <v>-0.9652509652509593</v>
      </c>
      <c r="F9" s="23">
        <f t="shared" si="0"/>
        <v>-0.6051437216338797</v>
      </c>
      <c r="G9" s="23" t="e">
        <f t="shared" si="0"/>
        <v>#DIV/0!</v>
      </c>
      <c r="H9" s="24">
        <f t="shared" si="0"/>
        <v>-0.1862197392923548</v>
      </c>
      <c r="I9" s="24">
        <f t="shared" si="0"/>
        <v>2.0833333333333286</v>
      </c>
      <c r="J9" s="24">
        <f t="shared" si="0"/>
        <v>0.8426966292134779</v>
      </c>
      <c r="K9" s="96" t="s">
        <v>8</v>
      </c>
      <c r="L9" s="97"/>
    </row>
    <row r="10" spans="1:12" ht="30" customHeight="1">
      <c r="A10" s="25" t="s">
        <v>24</v>
      </c>
      <c r="B10" s="29">
        <f aca="true" t="shared" si="1" ref="B10:J10">((B$5/B$7)*100)-100</f>
        <v>-0.4709576138147611</v>
      </c>
      <c r="C10" s="23">
        <f t="shared" si="1"/>
        <v>-6.119402985074629</v>
      </c>
      <c r="D10" s="23">
        <f t="shared" si="1"/>
        <v>-9.163346613545826</v>
      </c>
      <c r="E10" s="23">
        <f t="shared" si="1"/>
        <v>-0.9652509652509593</v>
      </c>
      <c r="F10" s="23">
        <f t="shared" si="1"/>
        <v>-7.724719101123597</v>
      </c>
      <c r="G10" s="23" t="e">
        <f t="shared" si="1"/>
        <v>#DIV/0!</v>
      </c>
      <c r="H10" s="24">
        <f t="shared" si="1"/>
        <v>-1.831501831501825</v>
      </c>
      <c r="I10" s="24">
        <f t="shared" si="1"/>
        <v>0.18587360594794688</v>
      </c>
      <c r="J10" s="24">
        <f t="shared" si="1"/>
        <v>-0.2777777777777857</v>
      </c>
      <c r="K10" s="92">
        <f>((L$5/L$7)*100)-100</f>
        <v>-0.42902443573960625</v>
      </c>
      <c r="L10" s="93"/>
    </row>
    <row r="11" spans="1:12" ht="30" customHeight="1">
      <c r="A11" s="25" t="s">
        <v>15</v>
      </c>
      <c r="B11" s="29">
        <f>((B$5/B$8)*100)-100</f>
        <v>-7.309941520467831</v>
      </c>
      <c r="C11" s="23">
        <f aca="true" t="shared" si="2" ref="C11:J11">((C$5/C$8)*100)-100</f>
        <v>-7.5</v>
      </c>
      <c r="D11" s="23">
        <f>((D$5/D$8)*100)-100</f>
        <v>-11.111111111111114</v>
      </c>
      <c r="E11" s="23">
        <f t="shared" si="2"/>
        <v>-14.070351758793976</v>
      </c>
      <c r="F11" s="23">
        <f t="shared" si="2"/>
        <v>0</v>
      </c>
      <c r="G11" s="23" t="e">
        <f t="shared" si="2"/>
        <v>#DIV/0!</v>
      </c>
      <c r="H11" s="24">
        <f t="shared" si="2"/>
        <v>21.818181818181827</v>
      </c>
      <c r="I11" s="24">
        <f t="shared" si="2"/>
        <v>1.3157894736842053</v>
      </c>
      <c r="J11" s="24">
        <f t="shared" si="2"/>
        <v>-3.753351206434317</v>
      </c>
      <c r="K11" s="94">
        <f>((L$5/L$8)*100)-100</f>
        <v>-8.83784476133549</v>
      </c>
      <c r="L11" s="94"/>
    </row>
    <row r="12" spans="1:13" s="4" customFormat="1" ht="18.75" customHeight="1">
      <c r="A12" s="95" t="s">
        <v>14</v>
      </c>
      <c r="B12" s="95"/>
      <c r="C12" s="95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7" t="s">
        <v>32</v>
      </c>
      <c r="B13" s="87"/>
      <c r="C13" s="87"/>
      <c r="F13" s="90" t="s">
        <v>27</v>
      </c>
      <c r="G13" s="90"/>
      <c r="H13" s="90"/>
      <c r="I13" s="90"/>
      <c r="J13" s="90"/>
      <c r="K13" s="90"/>
      <c r="L13" s="90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2016-09-02T07:11:34Z</dcterms:modified>
  <cp:category/>
  <cp:version/>
  <cp:contentType/>
  <cp:contentStatus/>
</cp:coreProperties>
</file>