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<sst xmlns="http://schemas.openxmlformats.org/spreadsheetml/2006/main" count="70" uniqueCount="44">
  <si>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</si>
  <si>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</si>
  <si>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</si>
  <si>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</si>
  <si>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</si>
  <si>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</si>
  <si>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</si>
  <si>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</si>
  <si>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</si>
  <si>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</si>
  <si>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</si>
  <si>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</si>
  <si>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</si>
  <si>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</si>
  <si>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</si>
  <si>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</si>
  <si>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</si>
  <si>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</si>
  <si>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</si>
  <si>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</si>
  <si>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</si>
  <si>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</si>
  <si>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</si>
  <si>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</si>
  <si>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</si>
  <si>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</si>
  <si>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</si>
  <si>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</si>
  <si>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</si>
  <si>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</si>
  <si>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</si>
  <si>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</si>
  <si>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r>
      <t>Poprzedni tydzień</t>
    </r>
    <r>
      <rPr>
        <sz val="10"/>
        <rFont val="Arial CE"/>
        <family val="2"/>
      </rPr>
      <t xml:space="preserve"> 15.06-21.06.2015 r.</t>
    </r>
  </si>
  <si>
    <t>22.06 - 28.06.2015 r.</t>
  </si>
  <si>
    <r>
      <t>Poprzedni miesiąc</t>
    </r>
    <r>
      <rPr>
        <sz val="10"/>
        <rFont val="Arial CE"/>
        <family val="2"/>
      </rPr>
      <t xml:space="preserve"> 18.05-24.05.2015 r.</t>
    </r>
  </si>
  <si>
    <r>
      <t xml:space="preserve">Rok 2014 r. </t>
    </r>
    <r>
      <rPr>
        <sz val="10"/>
        <rFont val="Arial CE"/>
        <family val="2"/>
      </rPr>
      <t xml:space="preserve"> 16.06 - 22.06.2014 r.</t>
    </r>
  </si>
  <si>
    <t xml:space="preserve">UE (zł/t)  15.06 - 21.06.2015 r.                                  </t>
  </si>
  <si>
    <t>Źródło: ZSRIR, MRiRW, AgroTydzień-BGŻ BNP PARIBAS</t>
  </si>
  <si>
    <t>MRZ prognozuje, że światowe zbiory zbóż (bez ryżu) w sezonie 2015/16 wyniosą 1966 mln t i będą o 46 mln t (2,3%) niższe niż w rekordowym sezonie 2014/15. W stosunku do wydania raportu sprzed miesiąca prognozę zbiorów obniżono o 2,5 mln t. Zużycie zbóż jest obecnie prognozowane na poziomie 1981 mln t, czyli o 4 mln t (0,5%) większym niż w sezonie 2014/15. Najwolniej rosnąć ma zużycie zbóż na pasze - o 0,2% do 874 mln t. Sporo szybciej na cele przemysłowe (0,8% do 326 mln t), a najszybciej na cele konsumpcyjne (o 1,0% do 660 mln t). Jeśli sprawdzą się powyższe prognozy, sezon 2015/16 będzie pierwszym od sezonu 2012/13, w którym zużycie zbóż na świecie będzie przewyższało ich produkcję. Według obecnej prognozy deficyt wynosi blisko 16 mln t.</t>
  </si>
  <si>
    <r>
      <t>W czwartym tygodniu czerwca 2015 aktualna cena płacona za rzepak oz. to 1663 PLN/t. Cena ta była o 2,3% wyższa niż przed tygodniem i 6,8% wyższa niż przed miesiącem. W porównaniu do ceny z przed roku (2014) nastąpił wzrost o 0,2%. Ceny produktów oleistych na giełdach światowych z 26.06.2015 r. /MATIF/ z terminem dostawy na VIII 2015 -</t>
    </r>
    <r>
      <rPr>
        <sz val="10"/>
        <color indexed="10"/>
        <rFont val="Arial"/>
        <family val="2"/>
      </rPr>
      <t xml:space="preserve"> </t>
    </r>
    <r>
      <rPr>
        <b/>
        <sz val="10"/>
        <rFont val="Arial"/>
        <family val="2"/>
      </rPr>
      <t>391,25</t>
    </r>
    <r>
      <rPr>
        <sz val="10"/>
        <rFont val="Arial"/>
        <family val="2"/>
      </rPr>
      <t xml:space="preserve"> (EUR/t), na XI 2015 - </t>
    </r>
    <r>
      <rPr>
        <b/>
        <sz val="10"/>
        <rFont val="Arial"/>
        <family val="2"/>
      </rPr>
      <t>394,75</t>
    </r>
    <r>
      <rPr>
        <sz val="10"/>
        <rFont val="Arial"/>
        <family val="2"/>
      </rPr>
      <t xml:space="preserve"> (EUR/t) za rzepak. Mniejsze zapasy początkowe i obniżka zbiorów rzepaku zadecydują o dość dużym spadku światowej podaży rzepaku w sezonie 2015/16. Ponieważ zużycie rzepaku prawdopodobnie
obniży się mniej niż podaż, zapasy tego surowca na koniec sezonu również będą niższe niż r/r. W UE przewidywane są zbiory w wysokości 21,3 mln
t (eksperci MRZ jeszcze w maju oczekiwali produkcji na poziomie 21,9 mln t, ale w wyniku przedłużającego się okresu ciepłej i suchej pogody w czerwcu zrewidowali swoje prognozy w dół).</t>
    </r>
  </si>
  <si>
    <t>W dniach 22.06-28.06.2015 r. na krajowym rynku średnia cena żywca wieprzowego wyniosła 4,46 PLN/kg i była o 3,3% niższa jak przed tygodniem i 4,4% wyższa jak przed miesiącem. W odniesieniu do notowań sprzed roku średnia cena tego żywca była o 16,6% niższa. Za żywiec wołowy płacono w skupie średnio 6,25 PLN/kg wobec 6,30 PLN/kg jak w poprzednim tygodniu. Jednocześnie było to o 1,1% więcej niż miesiąc wcześniej i o 6,1% więcej niż przed rokiem. Średnia cena drobiu w czwartym tygodniu czerwca br. wyniosła 3,68 PLN/kg i była o 1,7% wyższa jak przed tygodniem i wyższa o 4,2% jak przed miesiącem. W odniesieniu do notowań sprzed roku cena ta uległa zmianie i była niższa o 5,4%.</t>
  </si>
  <si>
    <t>Jak wynika z danych KE, w tygodniu 15-21.06.2015 cena żywca w klasie E w UE wyniosła przeciętnie 149,04 EUR/100 kg mpc. Oznacza to prawie 6-procentowy wzrost (8,29 EUR) w okresie pięciu tygodni. Nadal jest to jednak o 13% mniej (22,41 EUR) niż przed rokiem. Jak wskazuje AgraEurope, za France Marche du Porc Breton, powodem do utrzymania się cen na stosunkowo niskim poziomie jest znaczna podaż surowca na rynku UE, niższa konsumpcja mięsa wieprzowego oraz utrzymanie ograniczeń w eksporcie na rynek rosyjski. Nawet obserwowany dynamiczny wzrost sprzedaży wieprzowiny na rynki pozaunijne nie wpływa znacząco na wzrosty cen. Jak wskazują francuscy producenci, przy obecnej cenie żywca na poziomie 141 EUR/100 kg, nadal ponoszą one straty. W ich ocenie ceny musiałyby odbić się do 150-155 EUR/kg by rentowność produkcji wróciła do normalnego poziomu.</t>
  </si>
  <si>
    <t>W Polsce średnia cena wg GUS mleka za maj 2015 wynosi 115,01 PLN/100kg. W dniu 24.06 br. prezydent Federacji Rosyjskiej W. Putin ogłosił, że embargo na import wybranych produktów rolnospożywczych z UE zostanie przedłużone na rok do 5 sierpnia 2016 r. Na razie lista produktów objętych embargiem nie zmieniła się i zawiera m.in. mleko i przetwory mleczne. Przed wprowadzeniem embarga w sierpniu 2014 r. Rosja była znaczącym odbiorcą serów z UE, w tym z Polski. Jak wynika z analizy danych Eurostat, w miesiącach I-VII 2014 r. do kraju tego trafiło 130,2 tys. t serów i twarogów (CN0406), czyli prawie 29% całego eksportu poza UE. Na drugim miejscu w tym zestawieniu były Stany Zjednoczone z 14-procentowym udziałem, a na kolejnych dwóch Szwajcaria i Japonia z udziałami odpowiednio 7 i 6%. Wprawdzie do Rosji sprzedawano głównie tańsze gatunki sera, jednak wartość eksportu w analizowanym okresie wyniosła 521 mln EUR, co stanowiło 23% wartości unijnego eksportu. Jak widać Rosja była kluczowym partnerem UE w międzynarodowym handlu serami.</t>
  </si>
  <si>
    <t xml:space="preserve">W czwartym tygodniu czerwca br. tj. w dniach 22.06-28.06.2015 r. średnia cena pszenicy konsumpcyjnej wyniosła 670 PLN/t i była o 0,9% niższa niż przed tygodniem i 1,9% niższa jak przed miesiącem. Za pszenicę paszową można było uzyskać przeciętnie cenę 665 PLN/t tj. o 1,5% więcej niż przed tygodniem i 0,6% więcej niż przed miesiącem. W odniesieniu do notowań sprzed roku zboża te były odpowiednio o 12,5% tańsze i 12,7% tańsze. Średnia cena żyta paszowego w badanym okresie wyniosła 485 PLN/t i była o 0,6% wyższa niż przed tygodniem, natomiast o 0,2% niższa niż przed miesiącem. Jednocześnie ziarno to było o 18,1% niższe niż przed rokiem. Przeciętna cena jęczmienia paszowego w czwartym tygodniu czerwca 2015 r. uległa korzystnej zmianie - 561 PLN/t. Cena ta była o 2,6% wyższa niż tydzień temu, 0,5% wyższa niż miesiąc temu oraz o 20,9% niższa niż w porównywalnym okresie 2014 r. W porównaniu z poprzednim tygodniem znowu nastąpiła korekta ceny kukurydzy. Przeciętna cena skupu tego zboża kształtowała się na poziomie 577 PLN/t, i była taka sama jak tydzień wcześniej. Jednocześnie cena ziarna była o 1,9% wyższa jak przed miesiącem oraz o 20,1% niższa niż rok wcześniej.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</si>
</sst>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50">
    <font>
      <sz val="10"/>
      <name val="Arial CE"/>
      <family val="0"/>
    </font>
    <font>
      <sz val="11"/>
      <color indexed="8"/>
      <name val="Calibri"/>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name val="Arial"/>
      <family val="2"/>
    </font>
    <font>
      <b/>
      <sz val="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14" fillId="0" borderId="19" xfId="0" applyFont="1" applyBorder="1" applyAlignment="1">
      <alignment vertical="top" wrapText="1"/>
    </xf>
    <xf numFmtId="0" fontId="14" fillId="0" borderId="12"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27" xfId="0" applyFont="1" applyBorder="1" applyAlignment="1">
      <alignment horizontal="left" vertical="top" wrapText="1"/>
    </xf>
    <xf numFmtId="0" fontId="14" fillId="0" borderId="19" xfId="0" applyFont="1" applyBorder="1" applyAlignment="1">
      <alignment horizontal="left" vertical="top" wrapText="1"/>
    </xf>
    <xf numFmtId="0" fontId="14" fillId="0" borderId="12"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3" xfId="0" applyNumberFormat="1" applyFont="1" applyBorder="1" applyAlignment="1">
      <alignment horizontal="left" vertical="top" wrapText="1"/>
    </xf>
    <xf numFmtId="0" fontId="14" fillId="0" borderId="24" xfId="0" applyNumberFormat="1" applyFont="1" applyBorder="1" applyAlignment="1">
      <alignment horizontal="left" vertical="top"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0">
      <selection activeCell="B15" sqref="B15:M15"/>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9.125" style="0" customWidth="1"/>
    <col min="12" max="12" width="12.00390625" style="0" customWidth="1"/>
    <col min="13" max="13" width="21.75390625" style="0" customWidth="1"/>
    <col min="15" max="15" width="19.25390625" style="0" customWidth="1"/>
  </cols>
  <sheetData>
    <row r="1" spans="1:13" ht="32.25" customHeight="1">
      <c r="A1" s="43" t="s">
        <v>26</v>
      </c>
      <c r="B1" s="43"/>
      <c r="C1" s="43"/>
      <c r="D1" s="43"/>
      <c r="E1" s="44"/>
      <c r="F1" s="44"/>
      <c r="G1" s="44"/>
      <c r="H1" s="44"/>
      <c r="I1" s="44"/>
      <c r="J1" s="44"/>
      <c r="K1" s="44"/>
      <c r="L1" s="44"/>
      <c r="M1" s="44"/>
    </row>
    <row r="2" spans="1:14" ht="23.25" customHeight="1">
      <c r="A2" s="49" t="s">
        <v>16</v>
      </c>
      <c r="B2" s="61" t="s">
        <v>4</v>
      </c>
      <c r="C2" s="61"/>
      <c r="D2" s="61"/>
      <c r="E2" s="61"/>
      <c r="F2" s="61"/>
      <c r="G2" s="61"/>
      <c r="H2" s="11" t="s">
        <v>7</v>
      </c>
      <c r="I2" s="48" t="s">
        <v>25</v>
      </c>
      <c r="J2" s="48"/>
      <c r="K2" s="48"/>
      <c r="L2" s="62" t="s">
        <v>13</v>
      </c>
      <c r="M2" s="62"/>
      <c r="N2" s="5"/>
    </row>
    <row r="3" spans="1:15" ht="36">
      <c r="A3" s="50"/>
      <c r="B3" s="12" t="s">
        <v>22</v>
      </c>
      <c r="C3" s="12" t="s">
        <v>0</v>
      </c>
      <c r="D3" s="12" t="s">
        <v>11</v>
      </c>
      <c r="E3" s="15" t="s">
        <v>1</v>
      </c>
      <c r="F3" s="12" t="s">
        <v>9</v>
      </c>
      <c r="G3" s="15" t="s">
        <v>10</v>
      </c>
      <c r="H3" s="13" t="s">
        <v>12</v>
      </c>
      <c r="I3" s="14" t="s">
        <v>2</v>
      </c>
      <c r="J3" s="14" t="s">
        <v>3</v>
      </c>
      <c r="K3" s="14" t="s">
        <v>31</v>
      </c>
      <c r="L3" s="58" t="s">
        <v>6</v>
      </c>
      <c r="M3" s="58"/>
      <c r="N3" s="6"/>
      <c r="O3" s="1"/>
    </row>
    <row r="4" spans="1:14" ht="30" customHeight="1">
      <c r="A4" s="37" t="s">
        <v>33</v>
      </c>
      <c r="B4" s="9">
        <v>670</v>
      </c>
      <c r="C4" s="2">
        <v>665</v>
      </c>
      <c r="D4" s="9">
        <v>485</v>
      </c>
      <c r="E4" s="2">
        <v>561</v>
      </c>
      <c r="F4" s="2">
        <v>577</v>
      </c>
      <c r="G4" s="9"/>
      <c r="H4" s="3">
        <v>1663</v>
      </c>
      <c r="I4" s="39">
        <v>4.46</v>
      </c>
      <c r="J4" s="39">
        <v>6.25</v>
      </c>
      <c r="K4" s="10">
        <v>3.68</v>
      </c>
      <c r="L4" s="55">
        <v>42125</v>
      </c>
      <c r="M4" s="59">
        <v>115.01</v>
      </c>
      <c r="N4" s="5"/>
    </row>
    <row r="5" spans="1:14" ht="29.25" customHeight="1">
      <c r="A5" s="38" t="s">
        <v>32</v>
      </c>
      <c r="B5" s="9">
        <v>676</v>
      </c>
      <c r="C5" s="2">
        <v>655</v>
      </c>
      <c r="D5" s="9">
        <v>482</v>
      </c>
      <c r="E5" s="2">
        <v>547</v>
      </c>
      <c r="F5" s="2">
        <v>577</v>
      </c>
      <c r="G5" s="9"/>
      <c r="H5" s="3">
        <v>1625</v>
      </c>
      <c r="I5" s="39">
        <v>4.61</v>
      </c>
      <c r="J5" s="39">
        <v>6.3</v>
      </c>
      <c r="K5" s="10">
        <v>3.62</v>
      </c>
      <c r="L5" s="56"/>
      <c r="M5" s="60"/>
      <c r="N5" s="5"/>
    </row>
    <row r="6" spans="1:14" ht="30" customHeight="1">
      <c r="A6" s="38" t="s">
        <v>34</v>
      </c>
      <c r="B6" s="9">
        <v>683</v>
      </c>
      <c r="C6" s="2">
        <v>661</v>
      </c>
      <c r="D6" s="9">
        <v>486</v>
      </c>
      <c r="E6" s="2">
        <v>558</v>
      </c>
      <c r="F6" s="2">
        <v>566</v>
      </c>
      <c r="G6" s="9"/>
      <c r="H6" s="3">
        <v>1557</v>
      </c>
      <c r="I6" s="39">
        <v>4.27</v>
      </c>
      <c r="J6" s="39">
        <v>6.18</v>
      </c>
      <c r="K6" s="10">
        <v>3.53</v>
      </c>
      <c r="L6" s="31">
        <v>42095</v>
      </c>
      <c r="M6" s="7">
        <v>118.17</v>
      </c>
      <c r="N6" s="5"/>
    </row>
    <row r="7" spans="1:14" ht="30" customHeight="1">
      <c r="A7" s="25" t="s">
        <v>35</v>
      </c>
      <c r="B7" s="9">
        <v>766</v>
      </c>
      <c r="C7" s="2">
        <v>762</v>
      </c>
      <c r="D7" s="9">
        <v>592</v>
      </c>
      <c r="E7" s="2">
        <v>709</v>
      </c>
      <c r="F7" s="2">
        <v>722</v>
      </c>
      <c r="G7" s="9"/>
      <c r="H7" s="3">
        <v>1659</v>
      </c>
      <c r="I7" s="35">
        <v>5.35</v>
      </c>
      <c r="J7" s="10">
        <v>5.89</v>
      </c>
      <c r="K7" s="10">
        <v>3.89</v>
      </c>
      <c r="L7" s="31">
        <v>41760</v>
      </c>
      <c r="M7" s="36">
        <v>137.78</v>
      </c>
      <c r="N7" s="5"/>
    </row>
    <row r="8" spans="1:14" ht="30" customHeight="1">
      <c r="A8" s="25" t="s">
        <v>23</v>
      </c>
      <c r="B8" s="30">
        <f aca="true" t="shared" si="0" ref="B8:K8">((B$4/B$5)*100)-100</f>
        <v>-0.8875739644970508</v>
      </c>
      <c r="C8" s="16">
        <f t="shared" si="0"/>
        <v>1.5267175572519136</v>
      </c>
      <c r="D8" s="16">
        <f t="shared" si="0"/>
        <v>0.6224066390041401</v>
      </c>
      <c r="E8" s="16">
        <f t="shared" si="0"/>
        <v>2.5594149908592385</v>
      </c>
      <c r="F8" s="16">
        <f t="shared" si="0"/>
        <v>0</v>
      </c>
      <c r="G8" s="16" t="e">
        <f t="shared" si="0"/>
        <v>#DIV/0!</v>
      </c>
      <c r="H8" s="17">
        <f t="shared" si="0"/>
        <v>2.33846153846153</v>
      </c>
      <c r="I8" s="18">
        <f t="shared" si="0"/>
        <v>-3.2537960954446987</v>
      </c>
      <c r="J8" s="18">
        <f t="shared" si="0"/>
        <v>-0.7936507936507837</v>
      </c>
      <c r="K8" s="18">
        <f t="shared" si="0"/>
        <v>1.6574585635359256</v>
      </c>
      <c r="L8" s="53" t="s">
        <v>8</v>
      </c>
      <c r="M8" s="54"/>
      <c r="N8" s="5"/>
    </row>
    <row r="9" spans="1:14" ht="30" customHeight="1">
      <c r="A9" s="25" t="s">
        <v>28</v>
      </c>
      <c r="B9" s="30">
        <f aca="true" t="shared" si="1" ref="B9:K9">((B$4/B$6)*100)-100</f>
        <v>-1.9033674963396834</v>
      </c>
      <c r="C9" s="16">
        <f t="shared" si="1"/>
        <v>0.605143721633894</v>
      </c>
      <c r="D9" s="16">
        <f t="shared" si="1"/>
        <v>-0.20576131687242594</v>
      </c>
      <c r="E9" s="16">
        <f t="shared" si="1"/>
        <v>0.5376344086021447</v>
      </c>
      <c r="F9" s="16">
        <f t="shared" si="1"/>
        <v>1.9434628975264872</v>
      </c>
      <c r="G9" s="16" t="e">
        <f t="shared" si="1"/>
        <v>#DIV/0!</v>
      </c>
      <c r="H9" s="17">
        <f t="shared" si="1"/>
        <v>6.8079640333975675</v>
      </c>
      <c r="I9" s="18">
        <f t="shared" si="1"/>
        <v>4.449648711943794</v>
      </c>
      <c r="J9" s="18">
        <f t="shared" si="1"/>
        <v>1.1326860841424065</v>
      </c>
      <c r="K9" s="18">
        <f t="shared" si="1"/>
        <v>4.249291784702564</v>
      </c>
      <c r="L9" s="51">
        <f>((M$4/M$6)*100)-100</f>
        <v>-2.674113565202674</v>
      </c>
      <c r="M9" s="52"/>
      <c r="N9" s="5"/>
    </row>
    <row r="10" spans="1:14" ht="30" customHeight="1">
      <c r="A10" s="25" t="s">
        <v>29</v>
      </c>
      <c r="B10" s="30">
        <f aca="true" t="shared" si="2" ref="B10:K10">((B$4/B$7)*100)-100</f>
        <v>-12.532637075718014</v>
      </c>
      <c r="C10" s="16">
        <f t="shared" si="2"/>
        <v>-12.729658792650923</v>
      </c>
      <c r="D10" s="16">
        <f t="shared" si="2"/>
        <v>-18.074324324324323</v>
      </c>
      <c r="E10" s="16">
        <f t="shared" si="2"/>
        <v>-20.874471086036678</v>
      </c>
      <c r="F10" s="16">
        <f t="shared" si="2"/>
        <v>-20.08310249307479</v>
      </c>
      <c r="G10" s="16" t="e">
        <f t="shared" si="2"/>
        <v>#DIV/0!</v>
      </c>
      <c r="H10" s="17">
        <f t="shared" si="2"/>
        <v>0.24110910186858803</v>
      </c>
      <c r="I10" s="18">
        <f t="shared" si="2"/>
        <v>-16.635514018691595</v>
      </c>
      <c r="J10" s="18">
        <f t="shared" si="2"/>
        <v>6.11205432937183</v>
      </c>
      <c r="K10" s="18">
        <f t="shared" si="2"/>
        <v>-5.398457583547554</v>
      </c>
      <c r="L10" s="51">
        <f>((M$4/M$7)*100)-100</f>
        <v>-16.526346349252435</v>
      </c>
      <c r="M10" s="52"/>
      <c r="N10" s="5"/>
    </row>
    <row r="11" spans="1:14" ht="30" customHeight="1">
      <c r="A11" s="25" t="s">
        <v>36</v>
      </c>
      <c r="B11" s="40">
        <v>715</v>
      </c>
      <c r="C11" s="41">
        <v>682</v>
      </c>
      <c r="D11" s="42" t="s">
        <v>18</v>
      </c>
      <c r="E11" s="41">
        <v>638</v>
      </c>
      <c r="F11" s="41">
        <v>621</v>
      </c>
      <c r="G11" s="19" t="s">
        <v>18</v>
      </c>
      <c r="H11" s="20" t="s">
        <v>18</v>
      </c>
      <c r="I11" s="21" t="s">
        <v>18</v>
      </c>
      <c r="J11" s="21" t="s">
        <v>18</v>
      </c>
      <c r="K11" s="21" t="s">
        <v>18</v>
      </c>
      <c r="L11" s="45" t="s">
        <v>18</v>
      </c>
      <c r="M11" s="46"/>
      <c r="N11" s="5"/>
    </row>
    <row r="12" spans="1:11" ht="12" customHeight="1">
      <c r="A12" s="57" t="s">
        <v>37</v>
      </c>
      <c r="B12" s="57"/>
      <c r="K12" t="s">
        <v>25</v>
      </c>
    </row>
    <row r="13" spans="1:13" ht="14.25" customHeight="1" thickBot="1">
      <c r="A13" s="47"/>
      <c r="B13" s="47"/>
      <c r="C13" s="47"/>
      <c r="D13" s="47"/>
      <c r="E13" s="47"/>
      <c r="F13" s="47"/>
      <c r="G13" s="47"/>
      <c r="H13" s="47"/>
      <c r="I13" s="47"/>
      <c r="J13" s="47"/>
      <c r="K13" s="47"/>
      <c r="L13" s="47"/>
      <c r="M13" s="47"/>
    </row>
    <row r="14" spans="1:15" ht="117.75" customHeight="1">
      <c r="A14" s="63" t="s">
        <v>30</v>
      </c>
      <c r="B14" s="65" t="s">
        <v>43</v>
      </c>
      <c r="C14" s="66"/>
      <c r="D14" s="66"/>
      <c r="E14" s="66"/>
      <c r="F14" s="66"/>
      <c r="G14" s="66"/>
      <c r="H14" s="66"/>
      <c r="I14" s="66"/>
      <c r="J14" s="66"/>
      <c r="K14" s="66"/>
      <c r="L14" s="66"/>
      <c r="M14" s="67"/>
      <c r="O14" s="27"/>
    </row>
    <row r="15" spans="1:15" ht="83.25" customHeight="1" thickBot="1">
      <c r="A15" s="64"/>
      <c r="B15" s="68" t="s">
        <v>38</v>
      </c>
      <c r="C15" s="69"/>
      <c r="D15" s="69"/>
      <c r="E15" s="69"/>
      <c r="F15" s="69"/>
      <c r="G15" s="69"/>
      <c r="H15" s="69"/>
      <c r="I15" s="69"/>
      <c r="J15" s="69"/>
      <c r="K15" s="69"/>
      <c r="L15" s="69"/>
      <c r="M15" s="70"/>
      <c r="O15" s="26"/>
    </row>
    <row r="16" spans="1:15" ht="69" customHeight="1">
      <c r="A16" s="63" t="s">
        <v>21</v>
      </c>
      <c r="B16" s="77" t="s">
        <v>40</v>
      </c>
      <c r="C16" s="78"/>
      <c r="D16" s="78"/>
      <c r="E16" s="78"/>
      <c r="F16" s="78"/>
      <c r="G16" s="78"/>
      <c r="H16" s="78"/>
      <c r="I16" s="78"/>
      <c r="J16" s="78"/>
      <c r="K16" s="78"/>
      <c r="L16" s="78"/>
      <c r="M16" s="79"/>
      <c r="O16" s="28"/>
    </row>
    <row r="17" spans="1:15" ht="94.5" customHeight="1" thickBot="1">
      <c r="A17" s="64"/>
      <c r="B17" s="80" t="s">
        <v>41</v>
      </c>
      <c r="C17" s="81"/>
      <c r="D17" s="81"/>
      <c r="E17" s="81"/>
      <c r="F17" s="81"/>
      <c r="G17" s="81"/>
      <c r="H17" s="81"/>
      <c r="I17" s="81"/>
      <c r="J17" s="81"/>
      <c r="K17" s="81"/>
      <c r="L17" s="81"/>
      <c r="M17" s="82"/>
      <c r="O17" s="26"/>
    </row>
    <row r="18" spans="1:15" ht="94.5" customHeight="1">
      <c r="A18" s="73" t="s">
        <v>20</v>
      </c>
      <c r="B18" s="75" t="s">
        <v>39</v>
      </c>
      <c r="C18" s="75"/>
      <c r="D18" s="75"/>
      <c r="E18" s="75"/>
      <c r="F18" s="75"/>
      <c r="G18" s="75"/>
      <c r="H18" s="75"/>
      <c r="I18" s="75"/>
      <c r="J18" s="75"/>
      <c r="K18" s="75"/>
      <c r="L18" s="75"/>
      <c r="M18" s="76"/>
      <c r="O18" s="26"/>
    </row>
    <row r="19" spans="1:15" ht="102" customHeight="1" thickBot="1">
      <c r="A19" s="74"/>
      <c r="B19" s="83" t="s">
        <v>42</v>
      </c>
      <c r="C19" s="83"/>
      <c r="D19" s="83"/>
      <c r="E19" s="83"/>
      <c r="F19" s="83"/>
      <c r="G19" s="83"/>
      <c r="H19" s="83"/>
      <c r="I19" s="83"/>
      <c r="J19" s="83"/>
      <c r="K19" s="83"/>
      <c r="L19" s="83"/>
      <c r="M19" s="84"/>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71"/>
      <c r="C23" s="72"/>
      <c r="D23" s="72"/>
      <c r="E23" s="72"/>
      <c r="F23" s="72"/>
      <c r="G23" s="72"/>
      <c r="H23" s="72"/>
      <c r="I23" s="72"/>
      <c r="J23" s="72"/>
      <c r="K23" s="72"/>
      <c r="L23" s="72"/>
      <c r="M23" s="72"/>
      <c r="N23" s="72"/>
      <c r="O23" s="72"/>
      <c r="P23" s="72"/>
      <c r="Q23" s="72"/>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A14:A15"/>
    <mergeCell ref="B14:M14"/>
    <mergeCell ref="B15:M15"/>
    <mergeCell ref="B23:Q23"/>
    <mergeCell ref="A18:A19"/>
    <mergeCell ref="B18:M18"/>
    <mergeCell ref="B16:M16"/>
    <mergeCell ref="B17:M17"/>
    <mergeCell ref="B19:M19"/>
    <mergeCell ref="A16:A17"/>
    <mergeCell ref="A1:M1"/>
    <mergeCell ref="L11:M11"/>
    <mergeCell ref="A13:M13"/>
    <mergeCell ref="I2:K2"/>
    <mergeCell ref="A2:A3"/>
    <mergeCell ref="L9:M9"/>
    <mergeCell ref="L10:M10"/>
    <mergeCell ref="L8:M8"/>
    <mergeCell ref="L4:L5"/>
    <mergeCell ref="A12:B12"/>
    <mergeCell ref="L3:M3"/>
    <mergeCell ref="M4:M5"/>
    <mergeCell ref="B2:G2"/>
    <mergeCell ref="L2:M2"/>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5" t="s">
        <v>19</v>
      </c>
      <c r="B1" s="85"/>
      <c r="C1" s="85"/>
      <c r="D1" s="85"/>
      <c r="E1" s="85"/>
      <c r="F1" s="85"/>
      <c r="G1" s="85"/>
      <c r="H1" s="85"/>
      <c r="I1" s="85"/>
      <c r="J1" s="85"/>
      <c r="K1" s="85"/>
      <c r="L1" s="85"/>
    </row>
    <row r="2" spans="1:12" ht="18.75" customHeight="1">
      <c r="A2" s="43"/>
      <c r="B2" s="43"/>
      <c r="C2" s="43"/>
      <c r="D2" s="43"/>
      <c r="E2" s="43"/>
      <c r="F2" s="43"/>
      <c r="G2" s="43"/>
      <c r="H2" s="43"/>
      <c r="I2" s="43"/>
      <c r="J2" s="43"/>
      <c r="K2" s="43"/>
      <c r="L2" s="43"/>
    </row>
    <row r="3" spans="1:12" ht="19.5" customHeight="1">
      <c r="A3" s="93" t="s">
        <v>16</v>
      </c>
      <c r="B3" s="61" t="s">
        <v>4</v>
      </c>
      <c r="C3" s="61"/>
      <c r="D3" s="61"/>
      <c r="E3" s="61"/>
      <c r="F3" s="61"/>
      <c r="G3" s="61"/>
      <c r="H3" s="48" t="s">
        <v>5</v>
      </c>
      <c r="I3" s="48"/>
      <c r="J3" s="48"/>
      <c r="K3" s="62" t="s">
        <v>13</v>
      </c>
      <c r="L3" s="62"/>
    </row>
    <row r="4" spans="1:12" ht="35.25" customHeight="1">
      <c r="A4" s="94"/>
      <c r="B4" s="12" t="s">
        <v>22</v>
      </c>
      <c r="C4" s="12" t="s">
        <v>0</v>
      </c>
      <c r="D4" s="12" t="s">
        <v>11</v>
      </c>
      <c r="E4" s="15" t="s">
        <v>1</v>
      </c>
      <c r="F4" s="12" t="s">
        <v>9</v>
      </c>
      <c r="G4" s="15" t="s">
        <v>10</v>
      </c>
      <c r="H4" s="14" t="s">
        <v>2</v>
      </c>
      <c r="I4" s="14" t="s">
        <v>3</v>
      </c>
      <c r="J4" s="14" t="s">
        <v>17</v>
      </c>
      <c r="K4" s="58" t="s">
        <v>6</v>
      </c>
      <c r="L4" s="58"/>
    </row>
    <row r="5" spans="1:12" ht="30" customHeight="1">
      <c r="A5" s="37" t="s">
        <v>33</v>
      </c>
      <c r="B5" s="9">
        <v>693</v>
      </c>
      <c r="C5" s="2">
        <v>683</v>
      </c>
      <c r="D5" s="2">
        <v>486</v>
      </c>
      <c r="E5" s="2">
        <v>556</v>
      </c>
      <c r="F5" s="9">
        <v>578</v>
      </c>
      <c r="G5" s="9"/>
      <c r="H5" s="35">
        <v>4.54</v>
      </c>
      <c r="I5" s="35">
        <v>5.81</v>
      </c>
      <c r="J5" s="10">
        <v>3.64</v>
      </c>
      <c r="K5" s="55">
        <v>42125</v>
      </c>
      <c r="L5" s="59">
        <v>118.96</v>
      </c>
    </row>
    <row r="6" spans="1:12" ht="30" customHeight="1">
      <c r="A6" s="38" t="s">
        <v>32</v>
      </c>
      <c r="B6" s="9">
        <v>692</v>
      </c>
      <c r="C6" s="2">
        <v>669</v>
      </c>
      <c r="D6" s="2">
        <v>492</v>
      </c>
      <c r="E6" s="2">
        <v>537</v>
      </c>
      <c r="F6" s="9">
        <v>576</v>
      </c>
      <c r="G6" s="9"/>
      <c r="H6" s="35">
        <v>4.61</v>
      </c>
      <c r="I6" s="35">
        <v>5.92</v>
      </c>
      <c r="J6" s="10">
        <v>3.6</v>
      </c>
      <c r="K6" s="56"/>
      <c r="L6" s="60"/>
    </row>
    <row r="7" spans="1:12" ht="30" customHeight="1">
      <c r="A7" s="38" t="s">
        <v>34</v>
      </c>
      <c r="B7" s="9">
        <v>649</v>
      </c>
      <c r="C7" s="2">
        <v>691</v>
      </c>
      <c r="D7" s="2">
        <v>489</v>
      </c>
      <c r="E7" s="2">
        <v>544</v>
      </c>
      <c r="F7" s="9">
        <v>564</v>
      </c>
      <c r="G7" s="9"/>
      <c r="H7" s="35">
        <v>4.26</v>
      </c>
      <c r="I7" s="35">
        <v>5.74</v>
      </c>
      <c r="J7" s="10">
        <v>3.51</v>
      </c>
      <c r="K7" s="31">
        <v>42095</v>
      </c>
      <c r="L7" s="7">
        <v>120.96</v>
      </c>
    </row>
    <row r="8" spans="1:12" ht="28.5" customHeight="1">
      <c r="A8" s="25" t="s">
        <v>35</v>
      </c>
      <c r="B8" s="9">
        <v>757</v>
      </c>
      <c r="C8" s="2">
        <v>769</v>
      </c>
      <c r="D8" s="2">
        <v>594</v>
      </c>
      <c r="E8" s="2">
        <v>705</v>
      </c>
      <c r="F8" s="9">
        <v>733</v>
      </c>
      <c r="G8" s="9"/>
      <c r="H8" s="35">
        <v>5.34</v>
      </c>
      <c r="I8" s="10">
        <v>5.6</v>
      </c>
      <c r="J8" s="10">
        <v>3.87</v>
      </c>
      <c r="K8" s="31">
        <v>41760</v>
      </c>
      <c r="L8" s="36">
        <v>137</v>
      </c>
    </row>
    <row r="9" spans="1:12" ht="30" customHeight="1">
      <c r="A9" s="25" t="s">
        <v>23</v>
      </c>
      <c r="B9" s="29">
        <f aca="true" t="shared" si="0" ref="B9:J9">((B$5/B$6)*100)-100</f>
        <v>0.1445086705202243</v>
      </c>
      <c r="C9" s="23">
        <f t="shared" si="0"/>
        <v>2.092675635276535</v>
      </c>
      <c r="D9" s="23">
        <f t="shared" si="0"/>
        <v>-1.2195121951219505</v>
      </c>
      <c r="E9" s="23">
        <f t="shared" si="0"/>
        <v>3.53817504655494</v>
      </c>
      <c r="F9" s="23">
        <f t="shared" si="0"/>
        <v>0.34722222222222854</v>
      </c>
      <c r="G9" s="23" t="e">
        <f t="shared" si="0"/>
        <v>#DIV/0!</v>
      </c>
      <c r="H9" s="24">
        <f t="shared" si="0"/>
        <v>-1.518438177874188</v>
      </c>
      <c r="I9" s="24">
        <f t="shared" si="0"/>
        <v>-1.8581081081081123</v>
      </c>
      <c r="J9" s="24">
        <f t="shared" si="0"/>
        <v>1.1111111111111143</v>
      </c>
      <c r="K9" s="90" t="s">
        <v>8</v>
      </c>
      <c r="L9" s="91"/>
    </row>
    <row r="10" spans="1:12" ht="30" customHeight="1">
      <c r="A10" s="25" t="s">
        <v>24</v>
      </c>
      <c r="B10" s="29">
        <f aca="true" t="shared" si="1" ref="B10:J10">((B$5/B$7)*100)-100</f>
        <v>6.779661016949163</v>
      </c>
      <c r="C10" s="23">
        <f t="shared" si="1"/>
        <v>-1.1577424023154919</v>
      </c>
      <c r="D10" s="23">
        <f t="shared" si="1"/>
        <v>-0.6134969325153321</v>
      </c>
      <c r="E10" s="23">
        <f t="shared" si="1"/>
        <v>2.205882352941174</v>
      </c>
      <c r="F10" s="23">
        <f t="shared" si="1"/>
        <v>2.4822695035461066</v>
      </c>
      <c r="G10" s="23" t="e">
        <f t="shared" si="1"/>
        <v>#DIV/0!</v>
      </c>
      <c r="H10" s="24">
        <f t="shared" si="1"/>
        <v>6.5727699530516475</v>
      </c>
      <c r="I10" s="24">
        <f t="shared" si="1"/>
        <v>1.2195121951219363</v>
      </c>
      <c r="J10" s="24">
        <f t="shared" si="1"/>
        <v>3.7037037037037237</v>
      </c>
      <c r="K10" s="86">
        <f>((L$5/L$7)*100)-100</f>
        <v>-1.6534391534391517</v>
      </c>
      <c r="L10" s="87"/>
    </row>
    <row r="11" spans="1:12" ht="30" customHeight="1">
      <c r="A11" s="25" t="s">
        <v>15</v>
      </c>
      <c r="B11" s="29">
        <f>((B$5/B$8)*100)-100</f>
        <v>-8.454425363276087</v>
      </c>
      <c r="C11" s="23">
        <f aca="true" t="shared" si="2" ref="C11:J11">((C$5/C$8)*100)-100</f>
        <v>-11.183355006501955</v>
      </c>
      <c r="D11" s="23">
        <f>((D$5/D$8)*100)-100</f>
        <v>-18.181818181818173</v>
      </c>
      <c r="E11" s="23">
        <f t="shared" si="2"/>
        <v>-21.134751773049643</v>
      </c>
      <c r="F11" s="23">
        <f t="shared" si="2"/>
        <v>-21.145975443383364</v>
      </c>
      <c r="G11" s="23" t="e">
        <f t="shared" si="2"/>
        <v>#DIV/0!</v>
      </c>
      <c r="H11" s="24">
        <f t="shared" si="2"/>
        <v>-14.981273408239687</v>
      </c>
      <c r="I11" s="24">
        <f t="shared" si="2"/>
        <v>3.750000000000014</v>
      </c>
      <c r="J11" s="24">
        <f t="shared" si="2"/>
        <v>-5.9431524547803605</v>
      </c>
      <c r="K11" s="88">
        <f>((L$5/L$8)*100)-100</f>
        <v>-13.167883211678827</v>
      </c>
      <c r="L11" s="88"/>
    </row>
    <row r="12" spans="1:13" s="4" customFormat="1" ht="18.75" customHeight="1">
      <c r="A12" s="89" t="s">
        <v>14</v>
      </c>
      <c r="B12" s="89"/>
      <c r="C12" s="89"/>
      <c r="D12" s="5"/>
      <c r="E12" s="5"/>
      <c r="F12" s="5"/>
      <c r="G12" s="5"/>
      <c r="H12" s="5"/>
      <c r="I12" s="5"/>
      <c r="J12" s="5"/>
      <c r="K12" s="8"/>
      <c r="L12" s="5"/>
      <c r="M12" s="5"/>
    </row>
    <row r="13" spans="1:12" ht="26.25" customHeight="1">
      <c r="A13" s="92" t="s">
        <v>37</v>
      </c>
      <c r="B13" s="92"/>
      <c r="C13" s="92"/>
      <c r="F13" s="95" t="s">
        <v>27</v>
      </c>
      <c r="G13" s="95"/>
      <c r="H13" s="95"/>
      <c r="I13" s="95"/>
      <c r="J13" s="95"/>
      <c r="K13" s="95"/>
      <c r="L13" s="95"/>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2015-07-08T05:53:37Z</dcterms:modified>
  <cp:category/>
  <cp:version/>
  <cp:contentType/>
  <cp:contentStatus/>
</cp:coreProperties>
</file>