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<sst xmlns="http://schemas.openxmlformats.org/spreadsheetml/2006/main" count="70" uniqueCount="44">
  <si>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</si>
  <si>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</si>
  <si>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</si>
  <si>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</si>
  <si>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</si>
  <si>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</si>
  <si>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</si>
  <si>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</si>
  <si>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</si>
  <si>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</si>
  <si>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</si>
  <si>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</si>
  <si>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</si>
  <si>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</si>
  <si>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</si>
  <si>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</si>
  <si>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</si>
  <si>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</si>
  <si>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</si>
  <si>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</si>
  <si>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</si>
  <si>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</si>
  <si>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</si>
  <si>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</si>
  <si>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</si>
  <si>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</si>
  <si>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</si>
  <si>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</si>
  <si>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</si>
  <si>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</si>
  <si>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</si>
  <si>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</si>
  <si>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</si>
  <si>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14.03-20.03.2016 r.</t>
    </r>
  </si>
  <si>
    <t>21.03 - 27.03.2016 r.</t>
  </si>
  <si>
    <r>
      <t>Poprzedni miesiąc</t>
    </r>
    <r>
      <rPr>
        <sz val="10"/>
        <rFont val="Arial CE"/>
        <family val="2"/>
      </rPr>
      <t xml:space="preserve"> 15.02-21.02.2016 r.</t>
    </r>
  </si>
  <si>
    <r>
      <t xml:space="preserve">Rok 2015 r. </t>
    </r>
    <r>
      <rPr>
        <sz val="10"/>
        <rFont val="Arial CE"/>
        <family val="2"/>
      </rPr>
      <t xml:space="preserve"> 16.03 - 22.03.2015 r.</t>
    </r>
  </si>
  <si>
    <t xml:space="preserve">UE (zł/t)  14.03 - 20.03.2016 r.                                  </t>
  </si>
  <si>
    <t>W tym tygodniu przedstawiamy kilka zdań na temat rynku kukurydzy. Największy wpływ na spadek światowej produkcji kukurydzy w sezonie 2015/16 miały mniejsze, głównie na skutek suszy, zbiory w Unii Europejskiej - wg USDA wyniosły one jedynie 57,8 mln t wobec 75,8 mln t w sezonie 2014/15. Jest to największy spadek bezwzględny zbiorów (18,0 mln t) na świecie oraz bardzo duży w ujęciu procentowym (23,8%). Powoduje to, że sytuacja na rynku unijnym jest dużo bardziej napięta niż na rynku światowym ogółem. Import w bieżącym sezonie ma być rekordowy i ma wynieść 16,0 mln t
wobec 8,8 mln t w sezonie 2014/15 i 12,0 mln t przeciętnie w sezonach 2012/13-2014/15. O 2,9 mln t do 1,1 mln t ma również obniżyć się unijny eksport kukurydzy. Tym samym zmiany w unijnym handlu zagranicznym pokryją łącznie (spadek eksportu i wzrost importu) 10,1 mln t z utraty
zbiorów wynoszącej 18,0 mln t. Reszta zostanie pokryta mniejszym zużyciem oraz spadkiem zapasów. Duży spadek produkcji zanotowały również Stany Zjednoczone, światowy lider w produkcji kukurydzy.</t>
  </si>
  <si>
    <t>Łączny eksport mięsa i podrobów drobiowych przez UE-28 (wewnątrz i zwewnątrzunijny) w 2015 r. wyniósł 4,8 mln t i utrzymał się na poziomie zbliżonym do roku poprzedniego (spadek o 0,2%). Nie zmieniła się istotnie sprzedaż wewnątrzunijna, jak też na rynki trzecie. Zmianie uległa natomiast
struktura unijnej sprzedaży. Największym unijnym eksporterem mięsa i podrobów drobiowych była, podobnie jak rok wcześniej, Holandia. W 2015 r. kraj ten wyeksportował łącznie 1,12 mln t produktów o kodzie CN 0207 (spadek o 8,2% r/r), z czego aż 824 tys. t trafiło na rynek unijny. Holandia tym samym odpowiadała za 23% łącznego eksportu mięsa i podrobów przez UE-28. Jeśli chodzi o Polskę, będącą drugim, pod względem wolumenu,
eksporterem drobiu z UE, zwiększyła ona sprzedaż o 17,5% r/r do 839 tys. t. Dane Eurostatu wskazują jednocześnie, że pozycja Polski w dostawach na rynek Unii Europejskiej umacnia się. W 2015 r. wyeksportowała do pozostałych krajów UE 660 tys. t mięsa i podrobów drobiowych (wzrost o 16%), co stanowiło 21% unijnego importu.</t>
  </si>
  <si>
    <r>
      <t xml:space="preserve">W Polsce średnia cena wg GUS mleka za luty 2016 wynosi 112,60 PLN/100kg. Podobnie jak w 2015 r., również w styczniu br. obserwowano wzrostowe tendencje w eksporcie produktów mleczarskich z Unii Europejskiej. Według wstępnych danych Eurostatu w pierwszym miesiącu 2016 r. kraje UE-28 sprzedały poza granice Wspólnoty 55,1 tys. t serów, tj. 9 % więcej niż w analogicznym okresie przed rokiem. Wśród głównych odbiorców, największy wzrost eksportu odnotowano do Arabii Saudyjskiej, gdzie sprzedaż zwiększyła się o 76% do 3,6 tys. t. W styczniu br. eksport pełnego mleka w proszku (PMP) z UE zwiększył się o 9% do 33,4 tys. t. Przy stabilnych zakupach głównego odbiorcy - Omanu - główną przyczyną wzrostu
były zwiększone zakupy ze strony Chin (z 0,5 do 2,8 tys. t) i Hong Kongu (z 0,8 do 2,3 tys. t). Sprzedaż odtłuszczonego mleka w proszku (OMP) zwiększyła się o 1% do 62,7 tys. t, pomimo, że dwaj główni importerzy OMP w 2015 r. - Algieria i Egipt - w styczniu br. dość mocno ograniczyły
swoje zakupy (po 24%). Wzrostowa tendencja została jednak podtrzymana przede wszystkim ze względu na większy eksport OMP do Wietnamu, Chin i Indonezji. </t>
    </r>
    <r>
      <rPr>
        <b/>
        <sz val="10"/>
        <rFont val="Arial CE"/>
        <family val="0"/>
      </rPr>
      <t xml:space="preserve">W związku z wyjątkowo trudną sytuacją oraz wystąpieniem poważnych zakłóceń na rynku mleka i przetworów mlecznych, interwencyjny zakup masła i mleka w proszku prowadzony jest w 2016 r. w okresie od 1 stycznia do 30 września. </t>
    </r>
  </si>
  <si>
    <r>
      <rPr>
        <sz val="10"/>
        <rFont val="Arial CE"/>
        <family val="0"/>
      </rPr>
      <t xml:space="preserve">W czwartym tygodniu marca 2016 aktualna cena płacona za rzepak oz. to 1658 PLN/t. Cena ta była o 1,1% mniejsza jak przed tygodniem i 2,0% niższa jak przed miesiącem. W porównaniu do ceny z przed roku (2015) nastąpił wzrost o 6,7%. Ceny produktów oleistych na giełdach światowych z 25.03.2016 r. /MATIF/ z terminem dostawy na V 2016 - </t>
    </r>
    <r>
      <rPr>
        <b/>
        <sz val="10"/>
        <rFont val="Arial CE"/>
        <family val="0"/>
      </rPr>
      <t>364,00</t>
    </r>
    <r>
      <rPr>
        <sz val="10"/>
        <rFont val="Arial CE"/>
        <family val="0"/>
      </rPr>
      <t xml:space="preserve"> (EUR/t), VIII 2016 - </t>
    </r>
    <r>
      <rPr>
        <b/>
        <sz val="10"/>
        <rFont val="Arial CE"/>
        <family val="0"/>
      </rPr>
      <t>352,00</t>
    </r>
    <r>
      <rPr>
        <sz val="10"/>
        <rFont val="Arial CE"/>
        <family val="0"/>
      </rPr>
      <t xml:space="preserve"> (EUR/t) za rzepak. W tym tygodniu brak jest informacji na temat rynku rzepaku.</t>
    </r>
  </si>
  <si>
    <t xml:space="preserve">W czwartym tygodniu marca br. tj. w dniach 21.03-27.03.2016 r. średnia cena pszenicy konsumpcyjnej wyniosła 649 PLN/t i była o 0,2% wyższa jak przed tygodniem i o 0,8% niższa jak przed miesiącem. Za pszenicę paszową można było uzyskać przeciętnie cenę 622 PLN/t tj. o 4,0% mniej jak przed tygodniem i o 1,0% mniej jak przed miesiącem. W odniesieniu do notowań sprzed roku zboża te były odpowiednio o 12,5% niższe i o 14,1% niższe. Średnia cena żyta paszowego w badanym okresie wyniosła 541 PLN/t i była o 1,3% niższa jak przed tygodniem, natomiast o 4,1% była niższa jak przed miesiącem. Jednocześnie cena ziarna była o 4,6% wyższa jak przed rokiem. Przeciętna cena jęczmienia paszowego w czwartym tygodniu marca 2016 r. uległa niekorzystnej zmianie - 584 PLN/t. Cena ta była o 1,4% niższa jak tydzień temu i 3,3% niższa jak miesiąc temu oraz o 3,0% mniejsza jak w porównywalnym okresie 2015 r. W porównaniu z poprzednim tygodniem znowu nastąpiła korekta ceny kukurydzy. Przeciętna cena skupu tego zboża kształtowała się na poziomie 661 PLN/t, tj. o 1,2% niższa jak tydzień wcześniej. Jednocześnie cena ziarna była o 2,8% niższa jak przed miesiącem oraz o 13,4% wyższa jak rok wcześniej (2015). </t>
  </si>
  <si>
    <t>W dniach 21.03-27.03.2016 r. na krajowym rynku średnia cena żywca wieprzowego wyniosła 4,31 PLN/kg i była o 0,7% niższa jak przed tygodniem i 3,1% wyższa jak przed miesiącem. W odniesieniu do notowań sprzed roku średnia cena tego żywca była taka sama. Za żywiec wołowy płacono w skupie średnio 6,07 PLN/kg wobec 6,11 PLN/kg jak w poprzednim tygodniu. Jednocześnie było to o 1,0% więcej niż miesiąc wcześniej i o 1,9% mniej niż przed rokiem. Średnia cena drobiu w czwartym tygodniu marca br. wyniosła 3,40 PLN/kg i była o 0,6% wyższa jak przed tygodniem i wyższa o 4,0% jak przed miesiącem. W odniesieniu do notowań sprzed roku cena ta uległa zmianie i była niższa o 4,5%.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</si>
</sst>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00390625" style="0" customWidth="1"/>
    <col min="13" max="13" width="14.37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39" t="s">
        <v>34</v>
      </c>
      <c r="B4" s="9">
        <v>649</v>
      </c>
      <c r="C4" s="2">
        <v>622</v>
      </c>
      <c r="D4" s="9">
        <v>541</v>
      </c>
      <c r="E4" s="2">
        <v>584</v>
      </c>
      <c r="F4" s="2">
        <v>661</v>
      </c>
      <c r="G4" s="9"/>
      <c r="H4" s="3">
        <v>1658</v>
      </c>
      <c r="I4" s="40">
        <v>4.31</v>
      </c>
      <c r="J4" s="38">
        <v>6.07</v>
      </c>
      <c r="K4" s="10">
        <v>3.4</v>
      </c>
      <c r="L4" s="58">
        <v>42401</v>
      </c>
      <c r="M4" s="62">
        <v>112.6</v>
      </c>
      <c r="N4" s="5"/>
    </row>
    <row r="5" spans="1:14" ht="29.25" customHeight="1">
      <c r="A5" s="37" t="s">
        <v>33</v>
      </c>
      <c r="B5" s="9">
        <v>648</v>
      </c>
      <c r="C5" s="2">
        <v>648</v>
      </c>
      <c r="D5" s="9">
        <v>548</v>
      </c>
      <c r="E5" s="2">
        <v>592</v>
      </c>
      <c r="F5" s="2">
        <v>669</v>
      </c>
      <c r="G5" s="9"/>
      <c r="H5" s="3">
        <v>1677</v>
      </c>
      <c r="I5" s="40">
        <v>4.34</v>
      </c>
      <c r="J5" s="38">
        <v>6.11</v>
      </c>
      <c r="K5" s="10">
        <v>3.38</v>
      </c>
      <c r="L5" s="59"/>
      <c r="M5" s="63"/>
      <c r="N5" s="5"/>
    </row>
    <row r="6" spans="1:14" ht="30" customHeight="1">
      <c r="A6" s="37" t="s">
        <v>35</v>
      </c>
      <c r="B6" s="9">
        <v>654</v>
      </c>
      <c r="C6" s="2">
        <v>628</v>
      </c>
      <c r="D6" s="9">
        <v>564</v>
      </c>
      <c r="E6" s="2">
        <v>604</v>
      </c>
      <c r="F6" s="2">
        <v>680</v>
      </c>
      <c r="G6" s="9"/>
      <c r="H6" s="3">
        <v>1692</v>
      </c>
      <c r="I6" s="40">
        <v>4.18</v>
      </c>
      <c r="J6" s="38">
        <v>6.01</v>
      </c>
      <c r="K6" s="10">
        <v>3.27</v>
      </c>
      <c r="L6" s="31">
        <v>42370</v>
      </c>
      <c r="M6" s="7">
        <v>114.76</v>
      </c>
      <c r="N6" s="5"/>
    </row>
    <row r="7" spans="1:14" ht="30" customHeight="1">
      <c r="A7" s="25" t="s">
        <v>36</v>
      </c>
      <c r="B7" s="9">
        <v>742</v>
      </c>
      <c r="C7" s="2">
        <v>724</v>
      </c>
      <c r="D7" s="9">
        <v>517</v>
      </c>
      <c r="E7" s="2">
        <v>602</v>
      </c>
      <c r="F7" s="2">
        <v>583</v>
      </c>
      <c r="G7" s="9"/>
      <c r="H7" s="3">
        <v>1554</v>
      </c>
      <c r="I7" s="35">
        <v>4.31</v>
      </c>
      <c r="J7" s="10">
        <v>6.19</v>
      </c>
      <c r="K7" s="10">
        <v>3.56</v>
      </c>
      <c r="L7" s="31">
        <v>42036</v>
      </c>
      <c r="M7" s="36">
        <v>121.55</v>
      </c>
      <c r="N7" s="5"/>
    </row>
    <row r="8" spans="1:14" ht="30" customHeight="1">
      <c r="A8" s="25" t="s">
        <v>23</v>
      </c>
      <c r="B8" s="30">
        <f aca="true" t="shared" si="0" ref="B8:K8">((B$4/B$5)*100)-100</f>
        <v>0.1543209876543159</v>
      </c>
      <c r="C8" s="16">
        <f t="shared" si="0"/>
        <v>-4.012345679012341</v>
      </c>
      <c r="D8" s="16">
        <f t="shared" si="0"/>
        <v>-1.2773722627737243</v>
      </c>
      <c r="E8" s="16">
        <f t="shared" si="0"/>
        <v>-1.3513513513513544</v>
      </c>
      <c r="F8" s="16">
        <f t="shared" si="0"/>
        <v>-1.1958146487294385</v>
      </c>
      <c r="G8" s="16" t="e">
        <f t="shared" si="0"/>
        <v>#DIV/0!</v>
      </c>
      <c r="H8" s="17">
        <f t="shared" si="0"/>
        <v>-1.132975551580202</v>
      </c>
      <c r="I8" s="18">
        <f t="shared" si="0"/>
        <v>-0.6912442396313452</v>
      </c>
      <c r="J8" s="18">
        <f t="shared" si="0"/>
        <v>-0.6546644844517147</v>
      </c>
      <c r="K8" s="18">
        <f t="shared" si="0"/>
        <v>0.5917159763313578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-0.7645259938837938</v>
      </c>
      <c r="C9" s="16">
        <f t="shared" si="1"/>
        <v>-0.9554140127388564</v>
      </c>
      <c r="D9" s="16">
        <f t="shared" si="1"/>
        <v>-4.078014184397162</v>
      </c>
      <c r="E9" s="16">
        <f t="shared" si="1"/>
        <v>-3.3112582781456865</v>
      </c>
      <c r="F9" s="16">
        <f t="shared" si="1"/>
        <v>-2.794117647058826</v>
      </c>
      <c r="G9" s="16" t="e">
        <f t="shared" si="1"/>
        <v>#DIV/0!</v>
      </c>
      <c r="H9" s="17">
        <f t="shared" si="1"/>
        <v>-2.009456264775409</v>
      </c>
      <c r="I9" s="18">
        <f t="shared" si="1"/>
        <v>3.1100478468899553</v>
      </c>
      <c r="J9" s="18">
        <f t="shared" si="1"/>
        <v>0.9983361064891767</v>
      </c>
      <c r="K9" s="18">
        <f t="shared" si="1"/>
        <v>3.975535168195705</v>
      </c>
      <c r="L9" s="54">
        <f>((M$4/M$6)*100)-100</f>
        <v>-1.8821889159986114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-12.533692722371967</v>
      </c>
      <c r="C10" s="16">
        <f t="shared" si="2"/>
        <v>-14.088397790055254</v>
      </c>
      <c r="D10" s="16">
        <f t="shared" si="2"/>
        <v>4.642166344293997</v>
      </c>
      <c r="E10" s="16">
        <f t="shared" si="2"/>
        <v>-2.9900332225913644</v>
      </c>
      <c r="F10" s="16">
        <f t="shared" si="2"/>
        <v>13.379073756432234</v>
      </c>
      <c r="G10" s="16" t="e">
        <f t="shared" si="2"/>
        <v>#DIV/0!</v>
      </c>
      <c r="H10" s="17">
        <f t="shared" si="2"/>
        <v>6.692406692406692</v>
      </c>
      <c r="I10" s="18">
        <f t="shared" si="2"/>
        <v>0</v>
      </c>
      <c r="J10" s="18">
        <f t="shared" si="2"/>
        <v>-1.9386106623586414</v>
      </c>
      <c r="K10" s="18">
        <f t="shared" si="2"/>
        <v>-4.49438202247191</v>
      </c>
      <c r="L10" s="54">
        <f>((M$4/M$7)*100)-100</f>
        <v>-7.363225010283841</v>
      </c>
      <c r="M10" s="55"/>
      <c r="N10" s="5"/>
    </row>
    <row r="11" spans="1:14" ht="30" customHeight="1">
      <c r="A11" s="25" t="s">
        <v>37</v>
      </c>
      <c r="B11" s="41">
        <v>626</v>
      </c>
      <c r="C11" s="42">
        <v>600</v>
      </c>
      <c r="D11" s="43" t="s">
        <v>18</v>
      </c>
      <c r="E11" s="42">
        <v>594</v>
      </c>
      <c r="F11" s="42">
        <v>660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20" customHeight="1">
      <c r="A14" s="64" t="s">
        <v>30</v>
      </c>
      <c r="B14" s="66" t="s">
        <v>42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104.25" customHeight="1" thickBot="1">
      <c r="A15" s="65"/>
      <c r="B15" s="69" t="s">
        <v>38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O15" s="26"/>
    </row>
    <row r="16" spans="1:15" ht="68.25" customHeight="1">
      <c r="A16" s="64" t="s">
        <v>21</v>
      </c>
      <c r="B16" s="79" t="s">
        <v>43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O16" s="28"/>
    </row>
    <row r="17" spans="1:15" ht="105" customHeight="1" thickBot="1">
      <c r="A17" s="65"/>
      <c r="B17" s="82" t="s">
        <v>39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O17" s="26"/>
    </row>
    <row r="18" spans="1:15" ht="54.75" customHeight="1">
      <c r="A18" s="74" t="s">
        <v>20</v>
      </c>
      <c r="B18" s="76" t="s">
        <v>41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O18" s="26"/>
    </row>
    <row r="19" spans="1:15" ht="131.25" customHeight="1" thickBot="1">
      <c r="A19" s="75"/>
      <c r="B19" s="85" t="s">
        <v>40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95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96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39" t="s">
        <v>34</v>
      </c>
      <c r="B5" s="9">
        <v>645</v>
      </c>
      <c r="C5" s="2">
        <v>624</v>
      </c>
      <c r="D5" s="2">
        <v>532</v>
      </c>
      <c r="E5" s="2">
        <v>586</v>
      </c>
      <c r="F5" s="9">
        <v>659</v>
      </c>
      <c r="G5" s="9"/>
      <c r="H5" s="35">
        <v>4.32</v>
      </c>
      <c r="I5" s="35">
        <v>5.39</v>
      </c>
      <c r="J5" s="10">
        <v>3.41</v>
      </c>
      <c r="K5" s="58">
        <v>42401</v>
      </c>
      <c r="L5" s="62">
        <v>117.51</v>
      </c>
    </row>
    <row r="6" spans="1:12" ht="30" customHeight="1">
      <c r="A6" s="37" t="s">
        <v>33</v>
      </c>
      <c r="B6" s="9">
        <v>647</v>
      </c>
      <c r="C6" s="2">
        <v>656</v>
      </c>
      <c r="D6" s="2">
        <v>531</v>
      </c>
      <c r="E6" s="2">
        <v>592</v>
      </c>
      <c r="F6" s="9">
        <v>664</v>
      </c>
      <c r="G6" s="9"/>
      <c r="H6" s="35">
        <v>4.33</v>
      </c>
      <c r="I6" s="35">
        <v>5.59</v>
      </c>
      <c r="J6" s="10">
        <v>3.41</v>
      </c>
      <c r="K6" s="59"/>
      <c r="L6" s="63"/>
    </row>
    <row r="7" spans="1:12" ht="30" customHeight="1">
      <c r="A7" s="37" t="s">
        <v>35</v>
      </c>
      <c r="B7" s="9">
        <v>659</v>
      </c>
      <c r="C7" s="2">
        <v>631</v>
      </c>
      <c r="D7" s="2">
        <v>560</v>
      </c>
      <c r="E7" s="2">
        <v>607</v>
      </c>
      <c r="F7" s="9">
        <v>677</v>
      </c>
      <c r="G7" s="9"/>
      <c r="H7" s="35">
        <v>4.19</v>
      </c>
      <c r="I7" s="35">
        <v>5.49</v>
      </c>
      <c r="J7" s="10">
        <v>3.28</v>
      </c>
      <c r="K7" s="31">
        <v>42370</v>
      </c>
      <c r="L7" s="7">
        <v>119.03</v>
      </c>
    </row>
    <row r="8" spans="1:12" ht="28.5" customHeight="1">
      <c r="A8" s="25" t="s">
        <v>36</v>
      </c>
      <c r="B8" s="9">
        <v>749</v>
      </c>
      <c r="C8" s="2">
        <v>750</v>
      </c>
      <c r="D8" s="2">
        <v>510</v>
      </c>
      <c r="E8" s="2">
        <v>592</v>
      </c>
      <c r="F8" s="9">
        <v>587</v>
      </c>
      <c r="G8" s="9"/>
      <c r="H8" s="35">
        <v>4.34</v>
      </c>
      <c r="I8" s="10">
        <v>5.72</v>
      </c>
      <c r="J8" s="10">
        <v>3.58</v>
      </c>
      <c r="K8" s="31">
        <v>42036</v>
      </c>
      <c r="L8" s="36">
        <v>126.4</v>
      </c>
    </row>
    <row r="9" spans="1:12" ht="30" customHeight="1">
      <c r="A9" s="25" t="s">
        <v>23</v>
      </c>
      <c r="B9" s="29">
        <f aca="true" t="shared" si="0" ref="B9:J9">((B$5/B$6)*100)-100</f>
        <v>-0.3091190108191739</v>
      </c>
      <c r="C9" s="23">
        <f t="shared" si="0"/>
        <v>-4.878048780487802</v>
      </c>
      <c r="D9" s="23">
        <f t="shared" si="0"/>
        <v>0.1883239171374811</v>
      </c>
      <c r="E9" s="23">
        <f t="shared" si="0"/>
        <v>-1.0135135135135158</v>
      </c>
      <c r="F9" s="23">
        <f t="shared" si="0"/>
        <v>-0.7530120481927725</v>
      </c>
      <c r="G9" s="23" t="e">
        <f t="shared" si="0"/>
        <v>#DIV/0!</v>
      </c>
      <c r="H9" s="24">
        <f t="shared" si="0"/>
        <v>-0.23094688221708282</v>
      </c>
      <c r="I9" s="24">
        <f t="shared" si="0"/>
        <v>-3.577817531305911</v>
      </c>
      <c r="J9" s="24">
        <f t="shared" si="0"/>
        <v>0</v>
      </c>
      <c r="K9" s="92" t="s">
        <v>8</v>
      </c>
      <c r="L9" s="93"/>
    </row>
    <row r="10" spans="1:12" ht="30" customHeight="1">
      <c r="A10" s="25" t="s">
        <v>24</v>
      </c>
      <c r="B10" s="29">
        <f aca="true" t="shared" si="1" ref="B10:J10">((B$5/B$7)*100)-100</f>
        <v>-2.1244309559939296</v>
      </c>
      <c r="C10" s="23">
        <f t="shared" si="1"/>
        <v>-1.109350237717905</v>
      </c>
      <c r="D10" s="23">
        <f t="shared" si="1"/>
        <v>-5</v>
      </c>
      <c r="E10" s="23">
        <f t="shared" si="1"/>
        <v>-3.459637561779232</v>
      </c>
      <c r="F10" s="23">
        <f t="shared" si="1"/>
        <v>-2.658788774002957</v>
      </c>
      <c r="G10" s="23" t="e">
        <f t="shared" si="1"/>
        <v>#DIV/0!</v>
      </c>
      <c r="H10" s="24">
        <f t="shared" si="1"/>
        <v>3.102625298329343</v>
      </c>
      <c r="I10" s="24">
        <f t="shared" si="1"/>
        <v>-1.821493624772316</v>
      </c>
      <c r="J10" s="24">
        <f t="shared" si="1"/>
        <v>3.9634146341463605</v>
      </c>
      <c r="K10" s="88">
        <f>((L$5/L$7)*100)-100</f>
        <v>-1.276988994371166</v>
      </c>
      <c r="L10" s="89"/>
    </row>
    <row r="11" spans="1:12" ht="30" customHeight="1">
      <c r="A11" s="25" t="s">
        <v>15</v>
      </c>
      <c r="B11" s="29">
        <f>((B$5/B$8)*100)-100</f>
        <v>-13.885180240320423</v>
      </c>
      <c r="C11" s="23">
        <f aca="true" t="shared" si="2" ref="C11:J11">((C$5/C$8)*100)-100</f>
        <v>-16.799999999999997</v>
      </c>
      <c r="D11" s="23">
        <f>((D$5/D$8)*100)-100</f>
        <v>4.3137254901960915</v>
      </c>
      <c r="E11" s="23">
        <f t="shared" si="2"/>
        <v>-1.0135135135135158</v>
      </c>
      <c r="F11" s="23">
        <f t="shared" si="2"/>
        <v>12.265758091993192</v>
      </c>
      <c r="G11" s="23" t="e">
        <f t="shared" si="2"/>
        <v>#DIV/0!</v>
      </c>
      <c r="H11" s="24">
        <f t="shared" si="2"/>
        <v>-0.4608294930875445</v>
      </c>
      <c r="I11" s="24">
        <f t="shared" si="2"/>
        <v>-5.769230769230774</v>
      </c>
      <c r="J11" s="24">
        <f t="shared" si="2"/>
        <v>-4.74860335195531</v>
      </c>
      <c r="K11" s="90">
        <f>((L$5/L$8)*100)-100</f>
        <v>-7.033227848101262</v>
      </c>
      <c r="L11" s="90"/>
    </row>
    <row r="12" spans="1:13" s="4" customFormat="1" ht="18.75" customHeight="1">
      <c r="A12" s="91" t="s">
        <v>14</v>
      </c>
      <c r="B12" s="91"/>
      <c r="C12" s="91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4" t="s">
        <v>32</v>
      </c>
      <c r="B13" s="94"/>
      <c r="C13" s="94"/>
      <c r="F13" s="97" t="s">
        <v>27</v>
      </c>
      <c r="G13" s="97"/>
      <c r="H13" s="97"/>
      <c r="I13" s="97"/>
      <c r="J13" s="97"/>
      <c r="K13" s="97"/>
      <c r="L13" s="97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2016-04-04T08:55:13Z</dcterms:modified>
  <cp:category/>
  <cp:version/>
  <cp:contentType/>
  <cp:contentStatus/>
</cp:coreProperties>
</file>