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<sst xmlns="http://schemas.openxmlformats.org/spreadsheetml/2006/main" count="86" uniqueCount="60">
  <si>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</si>
  <si>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</si>
  <si>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</si>
  <si>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</si>
  <si>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</si>
  <si>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</si>
  <si>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</si>
  <si>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</si>
  <si>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</si>
  <si>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</si>
  <si>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</si>
  <si>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</si>
  <si>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</si>
  <si>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</si>
  <si>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</si>
  <si>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</si>
  <si>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</si>
  <si>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</si>
  <si>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</si>
  <si>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</si>
  <si>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</si>
  <si>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</si>
  <si>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</si>
  <si>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</si>
  <si>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</si>
  <si>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</si>
  <si>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</si>
  <si>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</si>
  <si>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</si>
  <si>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</si>
  <si>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</si>
  <si>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</si>
  <si>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</si>
  <si>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</si>
  <si>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pozarolniczej. Należy je składać do dyrektora oddziału regionalnego ARiMR, właściwego ze</t>
  </si>
  <si>
    <t>względu na miejsce zamieszkania ubiegającego się o pomoc w ramach poddziałania "Pomoc na</t>
  </si>
  <si>
    <t>rozpoczęcie pozarolniczej działalności gospodarczej na obszarach wiejskich", które finansowane</t>
  </si>
  <si>
    <t>jest z budżetu PROW 2014-2020.</t>
  </si>
  <si>
    <t>ARiMR przyjmuje wnioski o przyznanie 100 tys. zł premii na rozpoczęcie działalności</t>
  </si>
  <si>
    <t>Do 11.04</t>
  </si>
  <si>
    <t>Od 18.03 do 7.04 w ARR można składać wnioski o pomoc w ramach mechanizmów uruchomionych</t>
  </si>
  <si>
    <t>w oparciu o przepisy dotyczące nadzwyczajnej pomocy dostosowawczej dla producentów</t>
  </si>
  <si>
    <t>mleka i świń.</t>
  </si>
  <si>
    <t>Do 7.04</t>
  </si>
  <si>
    <t>w ramach poddziałania „Wsparcie inwestycji w przetwarzanie produktów rolnych, obrót nimi i ich</t>
  </si>
  <si>
    <t>rozwój“. Pomoc jest udzielana w formie refundacji do 50 proc. kosztów kwalifikowalnych poniesionych</t>
  </si>
  <si>
    <t>Od 10.04 do 9.05</t>
  </si>
  <si>
    <t>Od 10.04 do 9.05 2017 r. ARiMR będzie przyjmowała wnioski o przyznanie pomocy finansowej</t>
  </si>
  <si>
    <t>na realizację operacji.</t>
  </si>
  <si>
    <t>W tym tygodniu brak jest informacji na temat rynku zbóż na rynku krajowym i zagranicznym.</t>
  </si>
  <si>
    <t>W 2016 r. przeciętne ceny mięsa z krów w UE obniżyły się o 5,5% do 268 EUR/100 kg, a dorosłych byków o 4,0%. Zgodnie z prognozami KE, w 2017 r. ceny te w 2017 r. mają wzrosnąć odpowiednio o 1,7 i 1,3%, a w 2018 r. mają zwiększyć się o mniej niż 1%. Oznacza to, że KE w dwóch
najbliższych latach nie spodziewa się większych zawirowań na unijnym rynku wołowiny. W Polsce według danych MRiRW, w 2016 r. przeciętna cena
skupu żywca wołowego wyniosła 6,07 zł/kg i była o 2,2% niższa niż w 2015 r. Według notowań tygodniowych MRiRW w pierwszych trzech tygodniach marca 2017 r., przeciętne ceny żywca wołowego były o 3,2% wyższe niż w analogicznym okresie przed rokiem.</t>
  </si>
  <si>
    <t>W Polsce średnia cena wg GUS mleka za luty 2017 wynosi 131,70 PLN/100kg. Według danych Canadian Dairy Information Center w 2016 r. produkcja mleka w Kanadzie wzrosła o 3,6% do 8,47 mld l, a w porównaniu z 2014 r. zwiększyła się o 8,2%. Według raportu USDA z listopada ub.r., w 2017 r. produkcja mleka w Kanadzie ma zwiększyć się o kolejne 3,8%. Należy pamiętać, że wielkość produkcji mleka w Kanadzie jest regulowana
kwotowym system zarządzania podażą a wielkość produkcji ustalana jest w odpowiedzi na zapotrzebowanie ze strony rynku.</t>
  </si>
  <si>
    <r>
      <t>Poprzedni tydzień</t>
    </r>
    <r>
      <rPr>
        <sz val="10"/>
        <rFont val="Arial CE"/>
        <family val="2"/>
      </rPr>
      <t xml:space="preserve"> 13.03-19.03.2017 r.</t>
    </r>
  </si>
  <si>
    <t>20.03 - 26.03. 2017 r.</t>
  </si>
  <si>
    <r>
      <t>Poprzedni miesiąc</t>
    </r>
    <r>
      <rPr>
        <sz val="10"/>
        <rFont val="Arial CE"/>
        <family val="2"/>
      </rPr>
      <t xml:space="preserve"> 13.02-19.02.2017 r.</t>
    </r>
  </si>
  <si>
    <r>
      <t xml:space="preserve">Rok 2016 r. </t>
    </r>
    <r>
      <rPr>
        <sz val="10"/>
        <rFont val="Arial CE"/>
        <family val="2"/>
      </rPr>
      <t xml:space="preserve"> 21.03 - 27.03.2016 r.</t>
    </r>
  </si>
  <si>
    <r>
      <t>W trzecim tygodniu marca 2017 aktualna cena płacona za rzepak oz. to 1873 PLN/t. Cena ta była o 1,2% mniejsza jak przed tygodniem i 1,7% niższa jak przed miesiącem. W porównaniu do ceny z przed roku (2016) nastąpił wzrost o 13,0%. Ceny produktów oleistych na giełdach światowych z 24.03.2017 r. /MATIF/ z terminem dostawy na V 2017</t>
    </r>
    <r>
      <rPr>
        <b/>
        <sz val="10"/>
        <rFont val="Arial CE"/>
        <family val="0"/>
      </rPr>
      <t xml:space="preserve"> - 401,25</t>
    </r>
    <r>
      <rPr>
        <sz val="10"/>
        <rFont val="Arial CE"/>
        <family val="0"/>
      </rPr>
      <t xml:space="preserve"> (EUR/t) a na VII 2017 (EUR/t) - </t>
    </r>
    <r>
      <rPr>
        <b/>
        <sz val="10"/>
        <rFont val="Arial CE"/>
        <family val="0"/>
      </rPr>
      <t>363,50</t>
    </r>
    <r>
      <rPr>
        <sz val="10"/>
        <rFont val="Arial CE"/>
        <family val="0"/>
      </rPr>
      <t xml:space="preserve"> za rzepak. W tym tygodniu brak jest informacji na temat rynku rzepaku na rynku krajowym i zagranicznym.</t>
    </r>
  </si>
  <si>
    <t>UE (zł/t)  13.03 - 19.03.2017 r.</t>
  </si>
  <si>
    <t xml:space="preserve">W trzecim tygodniu marca br. tj. w dniach 20.03-26.03.2017 r. średnia cena pszenicy konsumpcyjnej wyniosła 695 PLN/t i była o 0,9% większa jak przed tygodniem i o 2,7% wyższa jak przed miesiącem. Za pszenicę paszową można było uzyskać przeciętnie cenę 714 PLN/t tj. i była o 1,4% mniejsza jak przed tygodniem i była o 0,3% wyższa jak przed miesiącem. W odniesieniu do notowań sprzed roku zboża te były odpowiednio o 7,1% wyższe i o 14,8% wyższe. Średnia cena żyta paszowego w badanym okresie wyniosła 556 PLN/t i była o 4,1% wyższa jak przed tygodniem, natomiast o 2,0% była wyższa jak przed miesiącem. Jednocześnie cena ziarna była o 2,8% wyższa jak przed rokiem. Przeciętna cena jęczmienia paszowego w trzecim tygodniu marca 2017 r. uległa niekorzystnej zmianie - 617 PLN/t. Cena ta była o 2,8% mniejsza jak tydzień temu i 2,7% mniejsza jak miesiąc temu oraz o 5,7% większa jak w porównywalnym okresie 2016 r. W porównaniu z poprzednim tygodniem znowu nastąpiła korekta ceny kukurydzy. Przeciętna cena skupu tego zboża kształtowała się na poziomie 666 PLN/t, tj. o 1,8% więcej jak tydzień wcześniej. Jednocześnie cena ziarna była o 3,7% wyższa jak przed miesiącem oraz o 0,8% wyższa jak rok wcześniej (2016). </t>
  </si>
  <si>
    <t>W dniach 20.03-26.03.2017 r. na krajowym rynku średnia cena żywca wieprzowego wyniosła 5,04 PLN/kg i była o 1,4% większa jak przed tygodniem i o 4,6% wyższa jak przed miesiącem. W odniesieniu do notowań sprzed roku średnia cena tego żywca była o 16,9% większa. Za żywiec wołowy płacono w skupie średnio 6,20 PLN/kg wobec 6,25 PLN/kg jak w poprzednim tygodniu. Jednocześnie było to o 2,2% mniej niż miesiąc wcześniej i o 2,1% więcej jak przed rokiem. Średnia cena drobiu w trzecim tygodniu marca br. wyniosła 3,41 PLN/kg i była taka sama jak przed tygodniem i większa o 6,9% jak przed miesiącem. W odniesieniu do notowań sprzed roku cena ta uległa zmianie i była wyższa o 0,3%.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</si>
</sst>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9" t="s">
        <v>53</v>
      </c>
      <c r="B4" s="9">
        <v>695</v>
      </c>
      <c r="C4" s="2">
        <v>714</v>
      </c>
      <c r="D4" s="9">
        <v>556</v>
      </c>
      <c r="E4" s="2">
        <v>617</v>
      </c>
      <c r="F4" s="2">
        <v>666</v>
      </c>
      <c r="G4" s="9"/>
      <c r="H4" s="3">
        <v>1873</v>
      </c>
      <c r="I4" s="40">
        <v>5.04</v>
      </c>
      <c r="J4" s="38">
        <v>6.2</v>
      </c>
      <c r="K4" s="10">
        <v>3.41</v>
      </c>
      <c r="L4" s="59">
        <v>42767</v>
      </c>
      <c r="M4" s="63">
        <v>131.7</v>
      </c>
      <c r="N4" s="5"/>
    </row>
    <row r="5" spans="1:14" ht="29.25" customHeight="1">
      <c r="A5" s="37" t="s">
        <v>52</v>
      </c>
      <c r="B5" s="9">
        <v>689</v>
      </c>
      <c r="C5" s="2">
        <v>724</v>
      </c>
      <c r="D5" s="9">
        <v>534</v>
      </c>
      <c r="E5" s="2">
        <v>635</v>
      </c>
      <c r="F5" s="2">
        <v>654</v>
      </c>
      <c r="G5" s="9"/>
      <c r="H5" s="3">
        <v>1896</v>
      </c>
      <c r="I5" s="40">
        <v>4.97</v>
      </c>
      <c r="J5" s="38">
        <v>6.25</v>
      </c>
      <c r="K5" s="10">
        <v>3.41</v>
      </c>
      <c r="L5" s="60"/>
      <c r="M5" s="64"/>
      <c r="N5" s="5"/>
    </row>
    <row r="6" spans="1:14" ht="30" customHeight="1">
      <c r="A6" s="37" t="s">
        <v>54</v>
      </c>
      <c r="B6" s="9">
        <v>677</v>
      </c>
      <c r="C6" s="2">
        <v>712</v>
      </c>
      <c r="D6" s="9">
        <v>545</v>
      </c>
      <c r="E6" s="2">
        <v>634</v>
      </c>
      <c r="F6" s="2">
        <v>642</v>
      </c>
      <c r="G6" s="9"/>
      <c r="H6" s="3">
        <v>1906</v>
      </c>
      <c r="I6" s="40">
        <v>4.82</v>
      </c>
      <c r="J6" s="38">
        <v>6.34</v>
      </c>
      <c r="K6" s="10">
        <v>3.19</v>
      </c>
      <c r="L6" s="31">
        <v>42736</v>
      </c>
      <c r="M6" s="7">
        <v>132.02</v>
      </c>
      <c r="N6" s="5"/>
    </row>
    <row r="7" spans="1:14" ht="30" customHeight="1">
      <c r="A7" s="25" t="s">
        <v>55</v>
      </c>
      <c r="B7" s="9">
        <v>649</v>
      </c>
      <c r="C7" s="2">
        <v>622</v>
      </c>
      <c r="D7" s="9">
        <v>541</v>
      </c>
      <c r="E7" s="2">
        <v>584</v>
      </c>
      <c r="F7" s="2">
        <v>661</v>
      </c>
      <c r="G7" s="9"/>
      <c r="H7" s="3">
        <v>1658</v>
      </c>
      <c r="I7" s="40">
        <v>4.31</v>
      </c>
      <c r="J7" s="38">
        <v>6.07</v>
      </c>
      <c r="K7" s="10">
        <v>3.4</v>
      </c>
      <c r="L7" s="31">
        <v>42401</v>
      </c>
      <c r="M7" s="36">
        <v>112.6</v>
      </c>
      <c r="N7" s="5"/>
    </row>
    <row r="8" spans="1:14" ht="30" customHeight="1">
      <c r="A8" s="25" t="s">
        <v>23</v>
      </c>
      <c r="B8" s="30">
        <f aca="true" t="shared" si="0" ref="B8:K8">((B$4/B$5)*100)-100</f>
        <v>0.8708272859216208</v>
      </c>
      <c r="C8" s="16">
        <f t="shared" si="0"/>
        <v>-1.3812154696132666</v>
      </c>
      <c r="D8" s="16">
        <f t="shared" si="0"/>
        <v>4.119850187265925</v>
      </c>
      <c r="E8" s="16">
        <f t="shared" si="0"/>
        <v>-2.8346456692913335</v>
      </c>
      <c r="F8" s="16">
        <f t="shared" si="0"/>
        <v>1.8348623853210881</v>
      </c>
      <c r="G8" s="16" t="e">
        <f t="shared" si="0"/>
        <v>#DIV/0!</v>
      </c>
      <c r="H8" s="17">
        <f t="shared" si="0"/>
        <v>-1.2130801687763721</v>
      </c>
      <c r="I8" s="18">
        <f t="shared" si="0"/>
        <v>1.408450704225345</v>
      </c>
      <c r="J8" s="18">
        <f t="shared" si="0"/>
        <v>-0.7999999999999972</v>
      </c>
      <c r="K8" s="18">
        <f t="shared" si="0"/>
        <v>0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2.658788774002957</v>
      </c>
      <c r="C9" s="16">
        <f t="shared" si="1"/>
        <v>0.28089887640450684</v>
      </c>
      <c r="D9" s="16">
        <f t="shared" si="1"/>
        <v>2.018348623853214</v>
      </c>
      <c r="E9" s="16">
        <f t="shared" si="1"/>
        <v>-2.6813880126182994</v>
      </c>
      <c r="F9" s="16">
        <f t="shared" si="1"/>
        <v>3.738317757009341</v>
      </c>
      <c r="G9" s="16" t="e">
        <f t="shared" si="1"/>
        <v>#DIV/0!</v>
      </c>
      <c r="H9" s="17">
        <f t="shared" si="1"/>
        <v>-1.7313746065057813</v>
      </c>
      <c r="I9" s="18">
        <f t="shared" si="1"/>
        <v>4.564315352697079</v>
      </c>
      <c r="J9" s="18">
        <f t="shared" si="1"/>
        <v>-2.2082018927444835</v>
      </c>
      <c r="K9" s="18">
        <f t="shared" si="1"/>
        <v>6.89655172413795</v>
      </c>
      <c r="L9" s="55">
        <f>((M$4/M$6)*100)-100</f>
        <v>-0.24238751704288575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7.087827426810463</v>
      </c>
      <c r="C10" s="16">
        <f t="shared" si="2"/>
        <v>14.79099678456592</v>
      </c>
      <c r="D10" s="16">
        <f t="shared" si="2"/>
        <v>2.7726432532347474</v>
      </c>
      <c r="E10" s="16">
        <f t="shared" si="2"/>
        <v>5.650684931506845</v>
      </c>
      <c r="F10" s="16">
        <f t="shared" si="2"/>
        <v>0.756429652042371</v>
      </c>
      <c r="G10" s="16" t="e">
        <f t="shared" si="2"/>
        <v>#DIV/0!</v>
      </c>
      <c r="H10" s="17">
        <f t="shared" si="2"/>
        <v>12.96743063932449</v>
      </c>
      <c r="I10" s="18">
        <f t="shared" si="2"/>
        <v>16.93735498839908</v>
      </c>
      <c r="J10" s="18">
        <f t="shared" si="2"/>
        <v>2.141680395387155</v>
      </c>
      <c r="K10" s="18">
        <f t="shared" si="2"/>
        <v>0.29411764705882604</v>
      </c>
      <c r="L10" s="55">
        <f>((M$4/M$7)*100)-100</f>
        <v>16.962699822380102</v>
      </c>
      <c r="M10" s="56"/>
      <c r="N10" s="5"/>
    </row>
    <row r="11" spans="1:14" ht="30" customHeight="1">
      <c r="A11" s="25" t="s">
        <v>57</v>
      </c>
      <c r="B11" s="42">
        <v>696</v>
      </c>
      <c r="C11" s="43">
        <v>676</v>
      </c>
      <c r="D11" s="44" t="s">
        <v>18</v>
      </c>
      <c r="E11" s="43">
        <v>631</v>
      </c>
      <c r="F11" s="43">
        <v>692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20" customHeight="1">
      <c r="A14" s="65" t="s">
        <v>30</v>
      </c>
      <c r="B14" s="67" t="s">
        <v>58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4.75" customHeight="1" thickBot="1">
      <c r="A15" s="66"/>
      <c r="B15" s="70" t="s">
        <v>49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59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70.5" customHeight="1" thickBot="1">
      <c r="A17" s="66"/>
      <c r="B17" s="83" t="s">
        <v>50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9.25" customHeight="1">
      <c r="A18" s="75" t="s">
        <v>20</v>
      </c>
      <c r="B18" s="77" t="s">
        <v>56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57" customHeight="1" thickBot="1">
      <c r="A19" s="76"/>
      <c r="B19" s="86" t="s">
        <v>51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1" t="s">
        <v>39</v>
      </c>
      <c r="O24" s="26"/>
    </row>
    <row r="25" spans="1:15" ht="12.75">
      <c r="A25" t="s">
        <v>38</v>
      </c>
      <c r="O25" s="26"/>
    </row>
    <row r="26" spans="1:15" ht="12.75">
      <c r="A26" t="s">
        <v>34</v>
      </c>
      <c r="O26" s="26"/>
    </row>
    <row r="27" spans="1:15" ht="12.75">
      <c r="A27" t="s">
        <v>35</v>
      </c>
      <c r="O27" s="26"/>
    </row>
    <row r="28" spans="1:15" ht="12.75">
      <c r="A28" t="s">
        <v>36</v>
      </c>
      <c r="O28" s="26"/>
    </row>
    <row r="29" spans="1:15" ht="12.75">
      <c r="A29" t="s">
        <v>37</v>
      </c>
      <c r="O29" s="26"/>
    </row>
    <row r="30" ht="12.75">
      <c r="O30" s="26"/>
    </row>
    <row r="31" ht="12.75">
      <c r="A31" s="41" t="s">
        <v>43</v>
      </c>
    </row>
    <row r="32" spans="1:2" ht="12.75">
      <c r="A32" t="s">
        <v>40</v>
      </c>
      <c r="B32" s="22"/>
    </row>
    <row r="33" ht="12.75">
      <c r="A33" t="s">
        <v>41</v>
      </c>
    </row>
    <row r="34" ht="12.75">
      <c r="A34" t="s">
        <v>42</v>
      </c>
    </row>
    <row r="36" ht="12.75">
      <c r="A36" s="41" t="s">
        <v>46</v>
      </c>
    </row>
    <row r="37" ht="12.75">
      <c r="A37" t="s">
        <v>47</v>
      </c>
    </row>
    <row r="38" ht="12.75">
      <c r="A38" t="s">
        <v>44</v>
      </c>
    </row>
    <row r="39" ht="12.75">
      <c r="A39" t="s">
        <v>45</v>
      </c>
    </row>
    <row r="40" ht="12.75">
      <c r="A40" t="s">
        <v>48</v>
      </c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9" t="s">
        <v>53</v>
      </c>
      <c r="B5" s="9">
        <v>710</v>
      </c>
      <c r="C5" s="2">
        <v>735</v>
      </c>
      <c r="D5" s="2">
        <v>558</v>
      </c>
      <c r="E5" s="2">
        <v>577</v>
      </c>
      <c r="F5" s="9">
        <v>671</v>
      </c>
      <c r="G5" s="9"/>
      <c r="H5" s="35">
        <v>5.03</v>
      </c>
      <c r="I5" s="35">
        <v>5.61</v>
      </c>
      <c r="J5" s="10">
        <v>3.43</v>
      </c>
      <c r="K5" s="59">
        <v>42767</v>
      </c>
      <c r="L5" s="63">
        <v>132.93</v>
      </c>
    </row>
    <row r="6" spans="1:12" ht="30" customHeight="1">
      <c r="A6" s="37" t="s">
        <v>52</v>
      </c>
      <c r="B6" s="9">
        <v>706</v>
      </c>
      <c r="C6" s="2">
        <v>738</v>
      </c>
      <c r="D6" s="2">
        <v>522</v>
      </c>
      <c r="E6" s="2">
        <v>622</v>
      </c>
      <c r="F6" s="9">
        <v>648</v>
      </c>
      <c r="G6" s="9"/>
      <c r="H6" s="35">
        <v>4.97</v>
      </c>
      <c r="I6" s="35">
        <v>5.63</v>
      </c>
      <c r="J6" s="10">
        <v>3.41</v>
      </c>
      <c r="K6" s="60"/>
      <c r="L6" s="64"/>
    </row>
    <row r="7" spans="1:12" ht="30" customHeight="1">
      <c r="A7" s="37" t="s">
        <v>54</v>
      </c>
      <c r="B7" s="9">
        <v>694</v>
      </c>
      <c r="C7" s="2">
        <v>726</v>
      </c>
      <c r="D7" s="2">
        <v>545</v>
      </c>
      <c r="E7" s="2">
        <v>617</v>
      </c>
      <c r="F7" s="9">
        <v>655</v>
      </c>
      <c r="G7" s="9"/>
      <c r="H7" s="35">
        <v>4.86</v>
      </c>
      <c r="I7" s="35">
        <v>5.62</v>
      </c>
      <c r="J7" s="10">
        <v>3.23</v>
      </c>
      <c r="K7" s="31">
        <v>42736</v>
      </c>
      <c r="L7" s="7">
        <v>133.05</v>
      </c>
    </row>
    <row r="8" spans="1:12" ht="28.5" customHeight="1">
      <c r="A8" s="25" t="s">
        <v>55</v>
      </c>
      <c r="B8" s="9">
        <v>645</v>
      </c>
      <c r="C8" s="2">
        <v>624</v>
      </c>
      <c r="D8" s="2">
        <v>532</v>
      </c>
      <c r="E8" s="2">
        <v>586</v>
      </c>
      <c r="F8" s="9">
        <v>659</v>
      </c>
      <c r="G8" s="9"/>
      <c r="H8" s="35">
        <v>4.32</v>
      </c>
      <c r="I8" s="35">
        <v>5.39</v>
      </c>
      <c r="J8" s="10">
        <v>3.41</v>
      </c>
      <c r="K8" s="31">
        <v>42401</v>
      </c>
      <c r="L8" s="36">
        <v>117.51</v>
      </c>
    </row>
    <row r="9" spans="1:12" ht="30" customHeight="1">
      <c r="A9" s="25" t="s">
        <v>23</v>
      </c>
      <c r="B9" s="29">
        <f aca="true" t="shared" si="0" ref="B9:J9">((B$5/B$6)*100)-100</f>
        <v>0.5665722379603437</v>
      </c>
      <c r="C9" s="23">
        <f t="shared" si="0"/>
        <v>-0.4065040650406502</v>
      </c>
      <c r="D9" s="23">
        <f t="shared" si="0"/>
        <v>6.896551724137922</v>
      </c>
      <c r="E9" s="23">
        <f t="shared" si="0"/>
        <v>-7.234726688102896</v>
      </c>
      <c r="F9" s="23">
        <f t="shared" si="0"/>
        <v>3.5493827160493936</v>
      </c>
      <c r="G9" s="23" t="e">
        <f t="shared" si="0"/>
        <v>#DIV/0!</v>
      </c>
      <c r="H9" s="24">
        <f t="shared" si="0"/>
        <v>1.2072434607646017</v>
      </c>
      <c r="I9" s="24">
        <f t="shared" si="0"/>
        <v>-0.35523978685611723</v>
      </c>
      <c r="J9" s="24">
        <f t="shared" si="0"/>
        <v>0.5865102639296254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2.3054755043227573</v>
      </c>
      <c r="C10" s="23">
        <f t="shared" si="1"/>
        <v>1.239669421487605</v>
      </c>
      <c r="D10" s="23">
        <f t="shared" si="1"/>
        <v>2.385321100917423</v>
      </c>
      <c r="E10" s="23">
        <f t="shared" si="1"/>
        <v>-6.482982171799023</v>
      </c>
      <c r="F10" s="23">
        <f t="shared" si="1"/>
        <v>2.4427480916030504</v>
      </c>
      <c r="G10" s="23" t="e">
        <f t="shared" si="1"/>
        <v>#DIV/0!</v>
      </c>
      <c r="H10" s="24">
        <f t="shared" si="1"/>
        <v>3.4979423868312836</v>
      </c>
      <c r="I10" s="24">
        <f t="shared" si="1"/>
        <v>-0.17793594306048988</v>
      </c>
      <c r="J10" s="24">
        <f t="shared" si="1"/>
        <v>6.191950464396285</v>
      </c>
      <c r="K10" s="89">
        <f>((L$5/L$7)*100)-100</f>
        <v>-0.09019165727170275</v>
      </c>
      <c r="L10" s="90"/>
    </row>
    <row r="11" spans="1:12" ht="30" customHeight="1">
      <c r="A11" s="25" t="s">
        <v>15</v>
      </c>
      <c r="B11" s="29">
        <f>((B$5/B$8)*100)-100</f>
        <v>10.077519379844958</v>
      </c>
      <c r="C11" s="23">
        <f aca="true" t="shared" si="2" ref="C11:J11">((C$5/C$8)*100)-100</f>
        <v>17.788461538461547</v>
      </c>
      <c r="D11" s="23">
        <f>((D$5/D$8)*100)-100</f>
        <v>4.887218045112789</v>
      </c>
      <c r="E11" s="23">
        <f t="shared" si="2"/>
        <v>-1.5358361774744083</v>
      </c>
      <c r="F11" s="23">
        <f t="shared" si="2"/>
        <v>1.8209408194233703</v>
      </c>
      <c r="G11" s="23" t="e">
        <f t="shared" si="2"/>
        <v>#DIV/0!</v>
      </c>
      <c r="H11" s="24">
        <f t="shared" si="2"/>
        <v>16.43518518518519</v>
      </c>
      <c r="I11" s="24">
        <f t="shared" si="2"/>
        <v>4.081632653061234</v>
      </c>
      <c r="J11" s="24">
        <f t="shared" si="2"/>
        <v>0.5865102639296254</v>
      </c>
      <c r="K11" s="91">
        <f>((L$5/L$8)*100)-100</f>
        <v>13.122287464896615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2017-03-31T07:04:23Z</dcterms:modified>
  <cp:category/>
  <cp:version/>
  <cp:contentType/>
  <cp:contentStatus/>
</cp:coreProperties>
</file>