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<sst xmlns="http://schemas.openxmlformats.org/spreadsheetml/2006/main" count="76" uniqueCount="50">
  <si>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</si>
  <si>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</si>
  <si>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</si>
  <si>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</si>
  <si>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</si>
  <si>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</si>
  <si>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</si>
  <si>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</si>
  <si>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</si>
  <si>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</si>
  <si>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</si>
  <si>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</si>
  <si>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</si>
  <si>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</si>
  <si>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</si>
  <si>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</si>
  <si>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</si>
  <si>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</si>
  <si>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</si>
  <si>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</si>
  <si>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</si>
  <si>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</si>
  <si>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</si>
  <si>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</si>
  <si>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</si>
  <si>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</si>
  <si>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</si>
  <si>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</si>
  <si>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</si>
  <si>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</si>
  <si>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</si>
  <si>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</si>
  <si>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</si>
  <si>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</si>
  <si>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t>ARiMR przyjmuje wnioski o przyznanie wsparcia na odtworzenie zniszczonych składników gospodarstwa</t>
  </si>
  <si>
    <t>Do 25.01</t>
  </si>
  <si>
    <t>w ramach działania PROW2014-20: „Wsparcie inwestycji w odtwarzanie gruntów rolnych i przywracanie</t>
  </si>
  <si>
    <t>potencjału produkcji rolnej zniszczonego w wyniku klęsk żywiołowych, niekorzystnych zjawisk</t>
  </si>
  <si>
    <t>klimatycznych i katastrof“</t>
  </si>
  <si>
    <t>Jak wynika z danych MRiRW w połowie stycznia (9-15.01) przeciętna cena zakupu pszenicy konsumpcyjnej wraz z dostawą ukształtowała się na poziomie 682 zł/t, podczas gdy rok temu wynosiła 672 zł/t. Jest to pierwszy tydzień w sezonie 2016/17, kiedy przekroczyła ona (w tym wypadku o
1,5%) poziom z analogicznego okresu poprzedniego roku. Wcześniej była od kilku do maksymalnie jedenastu procent niższa w relacji rocznej. Średnia arytmetyczna cena wyliczona z danych tygodniowych podawanych przez Ministerstwo od początku bieżącego sezonu wynosi 639 zł/t i jest o 6% niższa od analogicznej ceny z sezonu 2015/16 wynoszącej 679 zł/t. Ceny skupu pszenicy w Polsce w ostatnim okresie wspierała niższa podaż ziarna na rynku krajowym oraz słaby kurs złotego. Globalna produkcja tego zboża jest wprawdzie rekordowa, niemniej w Polsce, według szacunków GUS, jest o 4% niższa niż rok temu i wynosi 10,5 mln t. Dla Unii Europejskiej firma Tallage w raporcie Strategie Grains z 19 stycznia utrzymała prognozę zbiorów na poziomie 135,9 mln t, czyli o ponad 10% niższym w relacji rocznej (w tym we Francji spadek sięga 31% r/r, czyli 12,7 mln t). Jest to czynnik, który w pierwszych miesiącach bieżącego sezonu zapobiegał silniejszym spadkom cen w UE i Polsce. Ponadto osłabienie złotego wobec euro sprzyjało eksportowi ziarna z Polski, szczególnie drogą morską, co również miało pozytywne przełożenie na sytuację producentów rolnych.</t>
  </si>
  <si>
    <t>W Polsce do 23.01.2017 r. (godz. 16) potwierdzono 32 ogniska wysoce zjadliwej grypy ptaków (HPAI). Warto jednak zauważyć, że nie wystąpiły one w dużych stadach kur niosek i w obszarach o znaczącej koncentracji ich produkcji. Analizując możliwe konsekwencje wystąpienia ognisk ptasiej
grypy w stadach kur niosek lub w obszarach w których występują takie stada, dla rynku jaj przeznaczonych do konsumpcji należy zwrócić uwagę na kilka aspektów. Niemniej jednak należy pamiętać, że oprócz ptasiej grypy, na kształtowanie się cen jaj w Polsce będą miały też inne czynniki takie jak pogłowie kur oraz sezonowe zmiany cen. Warto więc zauważyć, że łącznie wg danych GUS w październiku i grudniu wylęgi kur niosek w Polsce były o ponad 20% większe niż w analogicznym okresie przed rokiem.</t>
  </si>
  <si>
    <r>
      <t>Poprzedni tydzień</t>
    </r>
    <r>
      <rPr>
        <sz val="10"/>
        <rFont val="Arial CE"/>
        <family val="2"/>
      </rPr>
      <t xml:space="preserve"> 09.01-15.01.2017 r.</t>
    </r>
  </si>
  <si>
    <t>16.01 - 22.01. 2017 r.</t>
  </si>
  <si>
    <r>
      <t>Poprzedni miesiąc</t>
    </r>
    <r>
      <rPr>
        <sz val="10"/>
        <rFont val="Arial CE"/>
        <family val="2"/>
      </rPr>
      <t xml:space="preserve"> 12.12-18.12.2016 r.</t>
    </r>
  </si>
  <si>
    <r>
      <t xml:space="preserve">Rok 2016 r. </t>
    </r>
    <r>
      <rPr>
        <sz val="10"/>
        <rFont val="Arial CE"/>
        <family val="2"/>
      </rPr>
      <t xml:space="preserve"> 18.01 - 24.01.2016 r.</t>
    </r>
  </si>
  <si>
    <t>UE (zł/t)  12.01 - 19.01.2017 r.</t>
  </si>
  <si>
    <r>
      <t>W trzecim tygodniu stycznia 2017 aktualna cena płacona za rzepak oz. to 1877 PLN/t. Cena ta była o 0,2% większa jak przed tygodniem i 2,1% wyższa jak przed miesiącem. W porównaniu do ceny z przed roku (2016) nastąpił wzrost o 11,2%. Ceny produktów oleistych na giełdach światowych z 20.01.2017 r. /MATIF/ z terminem dostawy na III 2017</t>
    </r>
    <r>
      <rPr>
        <b/>
        <sz val="10"/>
        <rFont val="Arial CE"/>
        <family val="0"/>
      </rPr>
      <t xml:space="preserve"> - 425,00</t>
    </r>
    <r>
      <rPr>
        <sz val="10"/>
        <rFont val="Arial CE"/>
        <family val="0"/>
      </rPr>
      <t xml:space="preserve"> (EUR/t) a na V 2017 (EUR/t) - </t>
    </r>
    <r>
      <rPr>
        <b/>
        <sz val="10"/>
        <rFont val="Arial CE"/>
        <family val="0"/>
      </rPr>
      <t>419,75</t>
    </r>
    <r>
      <rPr>
        <sz val="10"/>
        <rFont val="Arial CE"/>
        <family val="0"/>
      </rPr>
      <t xml:space="preserve"> za rzepak. W tym tygodniu brak jest informacji na temat rynku rzepaku na rynku krajowym i zagranicznym.</t>
    </r>
  </si>
  <si>
    <t>W dniach 16.01-22.01.2017 r. na krajowym rynku średnia cena żywca wieprzowego wyniosła 4,88 PLN/kg i była o 2,4% mniejsza jak przed tygodniem i o 6,0% niższa jak przed miesiącem. W odniesieniu do notowań sprzed roku średnia cena tego żywca była o 19,0% większa. Za żywiec wołowy płacono w skupie średnio 6,37 PLN/kg wobec 6,41 PLN/kg jak w poprzednim tygodniu. Jednocześnie było to o 0,2% mniej niż miesiąc wcześniej i o 2,7% więcej jak przed rokiem. Średnia cena drobiu w trzecim tygodniu stycznia br. wyniosła 3,12 PLN/kg i była o 0,6% wyższa jak przed tygodniem i większa o 1,6% jak przed miesiącem. W odniesieniu do notowań sprzed roku cena ta uległa zmianie i była niższa o 0,6%.</t>
  </si>
  <si>
    <t xml:space="preserve">W trzecim tygodniu stycznia br. tj. w dniach 16.01-22.01.2017 r. średnia cena pszenicy konsumpcyjnej wyniosła 681 PLN/t i była o 0,1% mniejsza jak przed tygodniem i o 4,8% wyższa jak przed miesiącem. Za pszenicę paszową można było uzyskać przeciętnie cenę 692 PLN/t tj. i była o 0,4% większa jak przed tygodniem i była o 2,2% wyższa jak przed miesiącem. W odniesieniu do notowań sprzed roku zboża te były odpowiednio o 0,1% niższe i o 0,4% niższe. Średnia cena żyta paszowego w badanym okresie wyniosła 562 PLN/t i była o 0,7% niższa jak przed tygodniem, natomiast o 12,0% była wyższa jak przed miesiącem. Jednocześnie cena ziarna była o 5,4% wyższa jak przed rokiem. Przeciętna cena jęczmienia paszowego w trzecim tygodniu stycznia 2017 r. uległa korzystnej zmianie - 617 PLN/t. Cena ta była o 2,8% większa jak tydzień temu i 5,8% większa jak miesiąc temu oraz o 0,7% większa jak w porównywalnym okresie 2016 r. W porównaniu z poprzednim tygodniem znowu nastąpiła korekta ceny kukurydzy. Przeciętna cena skupu tego zboża kształtowała się na poziomie 643 PLN/t, tj. o 0,3% mniejsza jak tydzień wcześniej. Jednocześnie cena ziarna była o 4,2% wyższa jak przed miesiącem oraz o 8,0% niższa jak rok wcześniej (2016). </t>
  </si>
  <si>
    <t>W Polsce średnia cena wg GUS mleka za grudzień 2016 wynosi 136,07 PLN/100kg. Według danych GUS (za Sparks) w grudniu 2016 r. w Polsce
skupiono 891 mln litrów mleka, tj. o 2,7% więcej niż w analogicznym okresie przed rokiem. Zatem grudzień 2016 r. był drugim kolejnym miesiącem, w którym wolumen skupu mleka w Polsce był większy w relacji rocznej. Łącznie w 2016 r. w kraju skupiono 10,82 mld l mleka, tj. o 2,6% więcej niż w 2015 r. Należy pamiętać, że w 2016 r. luty miał 29 dni. Gdyby zatem porównywać taką samą liczbę dni, to dynamika wzrostu wyniosłaby 2,3%, a wielkość skupu byłaby nieznacznie poniżej 10,8 mld l. Warto też odnotować, że w 2016 r. dynamika wzrostu była słabsza niż w dwóch poprzednich latach kiedy wyniosła 2,9% i 7,2%. W 2016 r. tradycyjnie najwięcej mleka (wg siedziby producenta) skupiono w woj. mazowieckim (2,31 mld l), podlaskim (2,26 mld l) i wielkopolskim (1,67 mld l) oraz warmińsko-mazurskim (0,87 mld l). Warto jednak zwrócić uwagę, że z wyjątkiem woj. mazowieckiego dynamika wzrostu skupu w tych woj. była wyższa niż przeciętna w kraju. W związku z tym rośnie koncentracja w produkcji mleka -
udział czterech największych województw w łącznym wolumenie skupionego mleka w Polsce wzrósł o 0,7 pkt. proc. do 65,6%. Według wstępnych danych MF (za MRiRW) w listopadzie 2016 r. wolumen eksportu wszystkich głównych grup produktów mleczarskich, z wyjątkiem masła, był większy niż w listopadzie 2015 r. Znacząco, bo o 34% w porównaniu z listopadem 2015 r., zwiększył się eksport mleka w proszku.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</si>
</sst>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7" t="s">
        <v>26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</row>
    <row r="2" spans="1:14" ht="23.25" customHeight="1">
      <c r="A2" s="53" t="s">
        <v>16</v>
      </c>
      <c r="B2" s="45" t="s">
        <v>4</v>
      </c>
      <c r="C2" s="45"/>
      <c r="D2" s="45"/>
      <c r="E2" s="45"/>
      <c r="F2" s="45"/>
      <c r="G2" s="45"/>
      <c r="H2" s="11" t="s">
        <v>7</v>
      </c>
      <c r="I2" s="52" t="s">
        <v>25</v>
      </c>
      <c r="J2" s="52"/>
      <c r="K2" s="52"/>
      <c r="L2" s="46" t="s">
        <v>13</v>
      </c>
      <c r="M2" s="46"/>
      <c r="N2" s="5"/>
    </row>
    <row r="3" spans="1:15" ht="36">
      <c r="A3" s="54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2" t="s">
        <v>6</v>
      </c>
      <c r="M3" s="62"/>
      <c r="N3" s="6"/>
      <c r="O3" s="1"/>
    </row>
    <row r="4" spans="1:14" ht="30" customHeight="1">
      <c r="A4" s="39" t="s">
        <v>42</v>
      </c>
      <c r="B4" s="9">
        <v>681</v>
      </c>
      <c r="C4" s="2">
        <v>692</v>
      </c>
      <c r="D4" s="9">
        <v>562</v>
      </c>
      <c r="E4" s="2">
        <v>617</v>
      </c>
      <c r="F4" s="2">
        <v>643</v>
      </c>
      <c r="G4" s="9"/>
      <c r="H4" s="3">
        <v>1877</v>
      </c>
      <c r="I4" s="40">
        <v>4.88</v>
      </c>
      <c r="J4" s="38">
        <v>6.37</v>
      </c>
      <c r="K4" s="10">
        <v>3.12</v>
      </c>
      <c r="L4" s="59">
        <v>42705</v>
      </c>
      <c r="M4" s="63">
        <v>136.07</v>
      </c>
      <c r="N4" s="5"/>
    </row>
    <row r="5" spans="1:14" ht="29.25" customHeight="1">
      <c r="A5" s="37" t="s">
        <v>41</v>
      </c>
      <c r="B5" s="9">
        <v>682</v>
      </c>
      <c r="C5" s="2">
        <v>689</v>
      </c>
      <c r="D5" s="9">
        <v>566</v>
      </c>
      <c r="E5" s="2">
        <v>600</v>
      </c>
      <c r="F5" s="2">
        <v>645</v>
      </c>
      <c r="G5" s="9"/>
      <c r="H5" s="3">
        <v>1874</v>
      </c>
      <c r="I5" s="40">
        <v>5</v>
      </c>
      <c r="J5" s="38">
        <v>6.41</v>
      </c>
      <c r="K5" s="10">
        <v>3.1</v>
      </c>
      <c r="L5" s="60"/>
      <c r="M5" s="64"/>
      <c r="N5" s="5"/>
    </row>
    <row r="6" spans="1:14" ht="30" customHeight="1">
      <c r="A6" s="37" t="s">
        <v>43</v>
      </c>
      <c r="B6" s="9">
        <v>650</v>
      </c>
      <c r="C6" s="2">
        <v>677</v>
      </c>
      <c r="D6" s="9">
        <v>502</v>
      </c>
      <c r="E6" s="2">
        <v>583</v>
      </c>
      <c r="F6" s="2">
        <v>617</v>
      </c>
      <c r="G6" s="9"/>
      <c r="H6" s="3">
        <v>1838</v>
      </c>
      <c r="I6" s="40">
        <v>5.19</v>
      </c>
      <c r="J6" s="38">
        <v>6.38</v>
      </c>
      <c r="K6" s="10">
        <v>3.07</v>
      </c>
      <c r="L6" s="31">
        <v>42675</v>
      </c>
      <c r="M6" s="7">
        <v>130</v>
      </c>
      <c r="N6" s="5"/>
    </row>
    <row r="7" spans="1:14" ht="30" customHeight="1">
      <c r="A7" s="25" t="s">
        <v>44</v>
      </c>
      <c r="B7" s="9">
        <v>682</v>
      </c>
      <c r="C7" s="2">
        <v>695</v>
      </c>
      <c r="D7" s="9">
        <v>533</v>
      </c>
      <c r="E7" s="2">
        <v>613</v>
      </c>
      <c r="F7" s="2">
        <v>699</v>
      </c>
      <c r="G7" s="9"/>
      <c r="H7" s="3">
        <v>1688</v>
      </c>
      <c r="I7" s="40">
        <v>4.1</v>
      </c>
      <c r="J7" s="38">
        <v>6.2</v>
      </c>
      <c r="K7" s="10">
        <v>3.14</v>
      </c>
      <c r="L7" s="31">
        <v>42339</v>
      </c>
      <c r="M7" s="36">
        <v>117.52</v>
      </c>
      <c r="N7" s="5"/>
    </row>
    <row r="8" spans="1:14" ht="30" customHeight="1">
      <c r="A8" s="25" t="s">
        <v>23</v>
      </c>
      <c r="B8" s="30">
        <f aca="true" t="shared" si="0" ref="B8:K8">((B$4/B$5)*100)-100</f>
        <v>-0.14662756598239923</v>
      </c>
      <c r="C8" s="16">
        <f t="shared" si="0"/>
        <v>0.4354136429607962</v>
      </c>
      <c r="D8" s="16">
        <f t="shared" si="0"/>
        <v>-0.7067137809187329</v>
      </c>
      <c r="E8" s="16">
        <f t="shared" si="0"/>
        <v>2.8333333333333286</v>
      </c>
      <c r="F8" s="16">
        <f t="shared" si="0"/>
        <v>-0.3100775193798455</v>
      </c>
      <c r="G8" s="16" t="e">
        <f t="shared" si="0"/>
        <v>#DIV/0!</v>
      </c>
      <c r="H8" s="17">
        <f t="shared" si="0"/>
        <v>0.16008537886872887</v>
      </c>
      <c r="I8" s="18">
        <f t="shared" si="0"/>
        <v>-2.4000000000000057</v>
      </c>
      <c r="J8" s="18">
        <f t="shared" si="0"/>
        <v>-0.6240249609984403</v>
      </c>
      <c r="K8" s="18">
        <f t="shared" si="0"/>
        <v>0.6451612903225765</v>
      </c>
      <c r="L8" s="57" t="s">
        <v>8</v>
      </c>
      <c r="M8" s="58"/>
      <c r="N8" s="5"/>
    </row>
    <row r="9" spans="1:14" ht="30" customHeight="1">
      <c r="A9" s="25" t="s">
        <v>28</v>
      </c>
      <c r="B9" s="30">
        <f aca="true" t="shared" si="1" ref="B9:K9">((B$4/B$6)*100)-100</f>
        <v>4.769230769230774</v>
      </c>
      <c r="C9" s="16">
        <f t="shared" si="1"/>
        <v>2.2156573116691334</v>
      </c>
      <c r="D9" s="16">
        <f t="shared" si="1"/>
        <v>11.952191235059757</v>
      </c>
      <c r="E9" s="16">
        <f t="shared" si="1"/>
        <v>5.831903945111478</v>
      </c>
      <c r="F9" s="16">
        <f t="shared" si="1"/>
        <v>4.213938411669375</v>
      </c>
      <c r="G9" s="16" t="e">
        <f t="shared" si="1"/>
        <v>#DIV/0!</v>
      </c>
      <c r="H9" s="17">
        <f t="shared" si="1"/>
        <v>2.1218715995647415</v>
      </c>
      <c r="I9" s="18">
        <f t="shared" si="1"/>
        <v>-5.973025048169561</v>
      </c>
      <c r="J9" s="18">
        <f t="shared" si="1"/>
        <v>-0.15673981191221742</v>
      </c>
      <c r="K9" s="18">
        <f t="shared" si="1"/>
        <v>1.628664495114009</v>
      </c>
      <c r="L9" s="55">
        <f>((M$4/M$6)*100)-100</f>
        <v>4.669230769230765</v>
      </c>
      <c r="M9" s="56"/>
      <c r="N9" s="5"/>
    </row>
    <row r="10" spans="1:14" ht="30" customHeight="1">
      <c r="A10" s="25" t="s">
        <v>29</v>
      </c>
      <c r="B10" s="30">
        <f aca="true" t="shared" si="2" ref="B10:K10">((B$4/B$7)*100)-100</f>
        <v>-0.14662756598239923</v>
      </c>
      <c r="C10" s="16">
        <f t="shared" si="2"/>
        <v>-0.4316546762590008</v>
      </c>
      <c r="D10" s="16">
        <f t="shared" si="2"/>
        <v>5.44090056285178</v>
      </c>
      <c r="E10" s="16">
        <f t="shared" si="2"/>
        <v>0.652528548123982</v>
      </c>
      <c r="F10" s="16">
        <f t="shared" si="2"/>
        <v>-8.01144492131617</v>
      </c>
      <c r="G10" s="16" t="e">
        <f t="shared" si="2"/>
        <v>#DIV/0!</v>
      </c>
      <c r="H10" s="17">
        <f t="shared" si="2"/>
        <v>11.19668246445498</v>
      </c>
      <c r="I10" s="18">
        <f t="shared" si="2"/>
        <v>19.02439024390246</v>
      </c>
      <c r="J10" s="18">
        <f t="shared" si="2"/>
        <v>2.741935483870961</v>
      </c>
      <c r="K10" s="18">
        <f t="shared" si="2"/>
        <v>-0.6369426751592329</v>
      </c>
      <c r="L10" s="55">
        <f>((M$4/M$7)*100)-100</f>
        <v>15.784547311095977</v>
      </c>
      <c r="M10" s="56"/>
      <c r="N10" s="5"/>
    </row>
    <row r="11" spans="1:14" ht="30" customHeight="1">
      <c r="A11" s="25" t="s">
        <v>45</v>
      </c>
      <c r="B11" s="42">
        <v>677</v>
      </c>
      <c r="C11" s="43">
        <v>644</v>
      </c>
      <c r="D11" s="44" t="s">
        <v>18</v>
      </c>
      <c r="E11" s="43">
        <v>596</v>
      </c>
      <c r="F11" s="43">
        <v>658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9" t="s">
        <v>18</v>
      </c>
      <c r="M11" s="50"/>
      <c r="N11" s="5"/>
    </row>
    <row r="12" spans="1:11" ht="12" customHeight="1">
      <c r="A12" s="61" t="s">
        <v>32</v>
      </c>
      <c r="B12" s="61"/>
      <c r="K12" t="s">
        <v>25</v>
      </c>
    </row>
    <row r="13" spans="1:13" ht="14.25" customHeight="1" thickBo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5" ht="120" customHeight="1">
      <c r="A14" s="65" t="s">
        <v>30</v>
      </c>
      <c r="B14" s="67" t="s">
        <v>48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145.5" customHeight="1" thickBot="1">
      <c r="A15" s="66"/>
      <c r="B15" s="70" t="s">
        <v>39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47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86.25" customHeight="1" thickBot="1">
      <c r="A17" s="66"/>
      <c r="B17" s="83" t="s">
        <v>40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8.5" customHeight="1">
      <c r="A18" s="75" t="s">
        <v>20</v>
      </c>
      <c r="B18" s="77" t="s">
        <v>46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145.5" customHeight="1" thickBot="1">
      <c r="A19" s="76"/>
      <c r="B19" s="86" t="s">
        <v>49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1" t="s">
        <v>33</v>
      </c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1" t="s">
        <v>35</v>
      </c>
      <c r="O24" s="26"/>
    </row>
    <row r="25" spans="1:15" ht="12.75">
      <c r="A25" t="s">
        <v>34</v>
      </c>
      <c r="O25" s="26"/>
    </row>
    <row r="26" spans="1:15" ht="12.75">
      <c r="A26" t="s">
        <v>36</v>
      </c>
      <c r="O26" s="26"/>
    </row>
    <row r="27" spans="1:15" ht="12.75">
      <c r="A27" t="s">
        <v>37</v>
      </c>
      <c r="O27" s="26"/>
    </row>
    <row r="28" spans="1:15" ht="12.75">
      <c r="A28" t="s">
        <v>38</v>
      </c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customHeight="1">
      <c r="A3" s="96" t="s">
        <v>16</v>
      </c>
      <c r="B3" s="45" t="s">
        <v>4</v>
      </c>
      <c r="C3" s="45"/>
      <c r="D3" s="45"/>
      <c r="E3" s="45"/>
      <c r="F3" s="45"/>
      <c r="G3" s="45"/>
      <c r="H3" s="52" t="s">
        <v>5</v>
      </c>
      <c r="I3" s="52"/>
      <c r="J3" s="52"/>
      <c r="K3" s="46" t="s">
        <v>13</v>
      </c>
      <c r="L3" s="46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2" t="s">
        <v>6</v>
      </c>
      <c r="L4" s="62"/>
    </row>
    <row r="5" spans="1:12" ht="30" customHeight="1">
      <c r="A5" s="39" t="s">
        <v>42</v>
      </c>
      <c r="B5" s="9">
        <v>694</v>
      </c>
      <c r="C5" s="2">
        <v>705</v>
      </c>
      <c r="D5" s="2">
        <v>558</v>
      </c>
      <c r="E5" s="2">
        <v>618</v>
      </c>
      <c r="F5" s="9">
        <v>643</v>
      </c>
      <c r="G5" s="9"/>
      <c r="H5" s="35">
        <v>4.92</v>
      </c>
      <c r="I5" s="35">
        <v>5.58</v>
      </c>
      <c r="J5" s="10">
        <v>3.18</v>
      </c>
      <c r="K5" s="59">
        <v>42705</v>
      </c>
      <c r="L5" s="63">
        <v>137.28</v>
      </c>
    </row>
    <row r="6" spans="1:12" ht="30" customHeight="1">
      <c r="A6" s="37" t="s">
        <v>41</v>
      </c>
      <c r="B6" s="9">
        <v>674</v>
      </c>
      <c r="C6" s="2">
        <v>699</v>
      </c>
      <c r="D6" s="2">
        <v>547</v>
      </c>
      <c r="E6" s="2">
        <v>591</v>
      </c>
      <c r="F6" s="9">
        <v>639</v>
      </c>
      <c r="G6" s="9"/>
      <c r="H6" s="35">
        <v>5.03</v>
      </c>
      <c r="I6" s="35">
        <v>5.5</v>
      </c>
      <c r="J6" s="10">
        <v>3.13</v>
      </c>
      <c r="K6" s="60"/>
      <c r="L6" s="64"/>
    </row>
    <row r="7" spans="1:12" ht="30" customHeight="1">
      <c r="A7" s="37" t="s">
        <v>43</v>
      </c>
      <c r="B7" s="9">
        <v>662</v>
      </c>
      <c r="C7" s="2">
        <v>696</v>
      </c>
      <c r="D7" s="2">
        <v>490</v>
      </c>
      <c r="E7" s="2">
        <v>557</v>
      </c>
      <c r="F7" s="9">
        <v>622</v>
      </c>
      <c r="G7" s="9"/>
      <c r="H7" s="35">
        <v>5.18</v>
      </c>
      <c r="I7" s="35">
        <v>5.52</v>
      </c>
      <c r="J7" s="10">
        <v>3.1</v>
      </c>
      <c r="K7" s="31">
        <v>42675</v>
      </c>
      <c r="L7" s="7">
        <v>131.47</v>
      </c>
    </row>
    <row r="8" spans="1:12" ht="28.5" customHeight="1">
      <c r="A8" s="25" t="s">
        <v>44</v>
      </c>
      <c r="B8" s="9">
        <v>679</v>
      </c>
      <c r="C8" s="2">
        <v>706</v>
      </c>
      <c r="D8" s="2">
        <v>533</v>
      </c>
      <c r="E8" s="2">
        <v>611</v>
      </c>
      <c r="F8" s="9">
        <v>703</v>
      </c>
      <c r="G8" s="9"/>
      <c r="H8" s="35">
        <v>4.06</v>
      </c>
      <c r="I8" s="35">
        <v>5.65</v>
      </c>
      <c r="J8" s="10">
        <v>3.18</v>
      </c>
      <c r="K8" s="31">
        <v>42339</v>
      </c>
      <c r="L8" s="36">
        <v>123.33</v>
      </c>
    </row>
    <row r="9" spans="1:12" ht="30" customHeight="1">
      <c r="A9" s="25" t="s">
        <v>23</v>
      </c>
      <c r="B9" s="29">
        <f aca="true" t="shared" si="0" ref="B9:J9">((B$5/B$6)*100)-100</f>
        <v>2.967359050445097</v>
      </c>
      <c r="C9" s="23">
        <f t="shared" si="0"/>
        <v>0.8583690987124442</v>
      </c>
      <c r="D9" s="23">
        <f t="shared" si="0"/>
        <v>2.0109689213893915</v>
      </c>
      <c r="E9" s="23">
        <f t="shared" si="0"/>
        <v>4.568527918781726</v>
      </c>
      <c r="F9" s="23">
        <f t="shared" si="0"/>
        <v>0.6259780907668357</v>
      </c>
      <c r="G9" s="23" t="e">
        <f t="shared" si="0"/>
        <v>#DIV/0!</v>
      </c>
      <c r="H9" s="24">
        <f t="shared" si="0"/>
        <v>-2.1868787276341948</v>
      </c>
      <c r="I9" s="24">
        <f t="shared" si="0"/>
        <v>1.4545454545454675</v>
      </c>
      <c r="J9" s="24">
        <f t="shared" si="0"/>
        <v>1.5974440894568716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4.833836858006052</v>
      </c>
      <c r="C10" s="23">
        <f t="shared" si="1"/>
        <v>1.2931034482758719</v>
      </c>
      <c r="D10" s="23">
        <f t="shared" si="1"/>
        <v>13.877551020408177</v>
      </c>
      <c r="E10" s="23">
        <f t="shared" si="1"/>
        <v>10.951526032315968</v>
      </c>
      <c r="F10" s="23">
        <f t="shared" si="1"/>
        <v>3.3762057877813447</v>
      </c>
      <c r="G10" s="23" t="e">
        <f t="shared" si="1"/>
        <v>#DIV/0!</v>
      </c>
      <c r="H10" s="24">
        <f t="shared" si="1"/>
        <v>-5.019305019305023</v>
      </c>
      <c r="I10" s="24">
        <f t="shared" si="1"/>
        <v>1.0869565217391397</v>
      </c>
      <c r="J10" s="24">
        <f t="shared" si="1"/>
        <v>2.5806451612903345</v>
      </c>
      <c r="K10" s="89">
        <f>((L$5/L$7)*100)-100</f>
        <v>4.419259146573367</v>
      </c>
      <c r="L10" s="90"/>
    </row>
    <row r="11" spans="1:12" ht="30" customHeight="1">
      <c r="A11" s="25" t="s">
        <v>15</v>
      </c>
      <c r="B11" s="29">
        <f>((B$5/B$8)*100)-100</f>
        <v>2.2091310751104487</v>
      </c>
      <c r="C11" s="23">
        <f aca="true" t="shared" si="2" ref="C11:J11">((C$5/C$8)*100)-100</f>
        <v>-0.14164305949007883</v>
      </c>
      <c r="D11" s="23">
        <f>((D$5/D$8)*100)-100</f>
        <v>4.690431519699814</v>
      </c>
      <c r="E11" s="23">
        <f t="shared" si="2"/>
        <v>1.1456628477905184</v>
      </c>
      <c r="F11" s="23">
        <f t="shared" si="2"/>
        <v>-8.534850640113802</v>
      </c>
      <c r="G11" s="23" t="e">
        <f t="shared" si="2"/>
        <v>#DIV/0!</v>
      </c>
      <c r="H11" s="24">
        <f t="shared" si="2"/>
        <v>21.182266009852228</v>
      </c>
      <c r="I11" s="24">
        <f t="shared" si="2"/>
        <v>-1.2389380530973426</v>
      </c>
      <c r="J11" s="24">
        <f t="shared" si="2"/>
        <v>0</v>
      </c>
      <c r="K11" s="91">
        <f>((L$5/L$8)*100)-100</f>
        <v>11.311116516662608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32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2017-01-27T11:40:43Z</dcterms:modified>
  <cp:category/>
  <cp:version/>
  <cp:contentType/>
  <cp:contentStatus/>
</cp:coreProperties>
</file>