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<sst xmlns="http://schemas.openxmlformats.org/spreadsheetml/2006/main" count="70" uniqueCount="44">
  <si>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</si>
  <si>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</si>
  <si>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</si>
  <si>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</si>
  <si>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</si>
  <si>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</si>
  <si>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</si>
  <si>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</si>
  <si>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</si>
  <si>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</si>
  <si>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</si>
  <si>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</si>
  <si>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</si>
  <si>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</si>
  <si>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</si>
  <si>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</si>
  <si>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</si>
  <si>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</si>
  <si>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</si>
  <si>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</si>
  <si>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</si>
  <si>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</si>
  <si>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</si>
  <si>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</si>
  <si>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</si>
  <si>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</si>
  <si>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</si>
  <si>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</si>
  <si>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</si>
  <si>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</si>
  <si>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</si>
  <si>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</si>
  <si>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</si>
  <si>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07.12-13.12.2015 r.</t>
    </r>
  </si>
  <si>
    <t>14.12 - 20.12.2015 r.</t>
  </si>
  <si>
    <r>
      <t>Poprzedni miesiąc</t>
    </r>
    <r>
      <rPr>
        <sz val="10"/>
        <rFont val="Arial CE"/>
        <family val="2"/>
      </rPr>
      <t xml:space="preserve"> 09.11-15.11.2015 r.</t>
    </r>
  </si>
  <si>
    <r>
      <t xml:space="preserve">Rok 2014 r. </t>
    </r>
    <r>
      <rPr>
        <sz val="10"/>
        <rFont val="Arial CE"/>
        <family val="2"/>
      </rPr>
      <t xml:space="preserve"> 08.12 - 14.12.2014 r.</t>
    </r>
  </si>
  <si>
    <t xml:space="preserve">UE (zł/t)  07.12 - 13.12.2015 r.                                  </t>
  </si>
  <si>
    <t>W dniach 14.12-20.12.2015 r. na krajowym rynku średnia cena żywca wieprzowego wyniosła 3,88 PLN/kg i była o 0,8% wyższa jak przed tygodniem i 1,8% niższa jak przed miesiącem. W odniesieniu do notowań sprzed roku średnia cena tego żywca była o 4,9% niższa. Za żywiec wołowy płacono w skupie średnio 6,07 PLN/kg wobec 6,08 PLN/kg jak w poprzednim tygodniu. Jednocześnie było to o 1,1% mniej niż miesiąc wcześniej i o 5,2% więcej niż przed rokiem. Średnia cena drobiu w trzecim tygodniu grudnia br. wyniosła 3,14 PLN/kg i była o 1,3% wyższa jak przed tygodniem i niższa o 6,5% jak przed miesiącem. W odniesieniu do notowań sprzed roku cena ta uległa zmianie i była niższa o 10,0%.</t>
  </si>
  <si>
    <r>
      <t>W trzecim tygodniu grudnia 2015 aktualna cena płacona za rzepak oz. to 1682 PLN/t. Cena ta była o 0,5% większa jak przed tygodniem i 3,2% wyższa jak przed miesiącem. W porównaniu do ceny z przed roku (2014) nastąpił wzrost o 20,1%. Ceny produktów oleistych na giełdach światowych z 18.12.2015 r. /MATIF/ z terminem dostawy na III 2016 -</t>
    </r>
    <r>
      <rPr>
        <sz val="10"/>
        <color indexed="10"/>
        <rFont val="Arial CE"/>
        <family val="2"/>
      </rPr>
      <t xml:space="preserve"> </t>
    </r>
    <r>
      <rPr>
        <b/>
        <sz val="10"/>
        <rFont val="Arial CE"/>
        <family val="2"/>
      </rPr>
      <t xml:space="preserve">373,50 </t>
    </r>
    <r>
      <rPr>
        <sz val="10"/>
        <rFont val="Arial CE"/>
        <family val="2"/>
      </rPr>
      <t xml:space="preserve">(EUR/t), na V 2016 - </t>
    </r>
    <r>
      <rPr>
        <b/>
        <sz val="10"/>
        <rFont val="Arial CE"/>
        <family val="2"/>
      </rPr>
      <t>373,00</t>
    </r>
    <r>
      <rPr>
        <sz val="10"/>
        <rFont val="Arial CE"/>
        <family val="2"/>
      </rPr>
      <t xml:space="preserve"> (EUR/t) za rzepak. W odniesieniu do sektora roślin oleistych, KE prognozuje stabilizację produkcji na obecnym poziomie. W 2025 r. produkcja oleistych w obecnych krajach UE ma wynieść 30,8 mln t w porównaniu z 30,9 mln t w roku 2015. Warto jednak zauważyć, że przeciętna roczna produkcja w latach 2013-15 wynosiła aż 32,5 mln t, ze względu na wyjątkowo wysokie zbiory w latach 2013 i 2014 (odpowiednio 31,4 i 35,2 mln t). Oznacza to, że przeciętna roczna produkcja oleistych w latach 2023-25 będzie o 5% mniejsza niż w latach 2013-15. Jeśli chodzi o rzepak, najważniejszą roślinę oleistą uprawianą w UE, jej produkcja w latach 2023-25 ma być wyraźnie (7,3%) mniejsza niż w latach 2013-15, kiedy była wyjątkowo wysoka i wynosiła przeciętnie rocznie 22,1 mln t. W obecnej prognozie produkcja obniża się wyraźnie z 21,1 mln t w 2015 r. do 20,6 mln t w 2016 r., a potem jest stabilna lub minimalnie spada osiągając poziom 20,5 mln t
w 2025 r.</t>
    </r>
  </si>
  <si>
    <t>W Polsce średnia cena wg GUS mleka za listopad 2015 wynosi 116,49 PLN/100kg. Według danych Komisji Europejskiej w pierwszych trzech
kw. 2015 r., w porównaniu z analogicznym okresem przed rokiem, w największym stopniu zwiększył się wewnątrzunijny obrót masłem - o 12% do 514 tys. t, z czego ponad 20% stanowiło masło wysyłane z Irlandii. Kraj ten odnotował 40% wzrost sprzedaży masła na rynek unijny. Ponad dwukrotnie zwiększył się eksport masła na rynek wspólnotowy w przypadku Włoch i Austrii - jednak ich łączny udział w handlu nadal jest niewielki - łącznie stanowi ok. 1,2%. Sprzedaż z Francji wzrosła o 44% do 35,3 tys. t, a z Polski o 16% do blisko 27 tys. t. W pierwszych trzech kw. 2015 r. wewnątrzwspólnotowy obrót odtłuszczonym mlekiem w proszku (OMP) w porównaniu z analogicznym okresem przed rokiem, zwiększył się o 8%
do 477,8 tys. t, z czego ponad 1/3 pochodziła z Niemiec. Znaczące wzrosty nastąpiły w przypadku pozostałych dużych producentów mleka w UE. Sprzedaż OMP na rynki unijne z Wielkiej Brytanii zwiększyła się o 33% do 28,5 tys. t, z Francji o 26% do 91,4 tys. t, z Holandii o 22% do 32,5
tys. t, a z Polski o 14% do 33,7 tys. t.</t>
  </si>
  <si>
    <t>Na rynku unijnym, w tym w Polsce, obserwujemy znaczne spadki cen kurcząt brojlerów. Według danych MRiRW od połowy października br. w ciągu ośmiu tygodni ceny kurcząt brojlerów na rynku polskim obniżyły się o ponad 11% (0,40 zł) do 3,10 zł/kg (7-13.12.2015). Za kg żywca trzeba teraz zapłacić o 11,5% mniej niż przed rokiem. Co więcej, jest to również najniższy poziom cen od stycznia 2011 r. Takie tendencje obserwowane są również na rynku unijnym. Przy czym dane KE wskazują, że ceny drobiu wykazują tendencje spadkowe już od połowy września br. W ciągu trzynastu tygodni obniżyły się one o 6,7%. Spadki cen w UE nie są zatem tak głębokie, jak ma to miejsce w Polsce. Szczególną sytuację w Polsce pokazuje również analiza kształtowania się cen. W okresie ostatnich pięciu lat, od połowy października od drugiego tygodnia grudnia, ceny kurcząt brojlerów obniżały się na rynku krajowym przeciętnie o 0,21 zł. Zatem obserwowane w tym roku spadki cen, łącznie o 0,40 zł/kg, są znacznie głębsze. Taka sytuacja wynika ze znacznej podaży surowca na rynku UE, co przyczynia się do pogorszenia się relacji popytowopodażowych. Na rynku wieprzowiny obserwujemy również wyraźne spadki cen, co też pośrednio wywiera presję na ceny drobiu.</t>
  </si>
  <si>
    <t>W dniu 21.12.2015 r. GUS opublikował ”Wynikowy szacunek głównych ziemiopłodów rolnych i ogrodniczych w 2015 r.”, w którym zbiory zbóż ogółem (wraz z kukurydzą) ocenia się na 28,0 mln t, czyli o 3,9 mln t (12%) mniej niż w rekordowym 2014 r. Oznacza to podwyżkę wobec wcześniejszego, wrześniowego szacunku GUS o 0,2 mln t. Nadal jednak nie jest to imponująca wielkość - od 2000 r. aż pięć razy produkcja zbóż w Polsce była większa. Również średnia produkcja w poprzednich pięciu latach (28,5 mln t) była wyższa niż w 2015 r., choć trzeba przyznać, że średnią tą
zawyża bardzo obfity zbiór w 2014 r. (31,9 mln t). Na dużym spadku produkcji zbóż ogółem w największym stopniu zaważyły niższe zbiory kukurydzy. Według GUS mogły one wynieść 3,2 mln t, czyli prawie o 1,3 mln t (29%) mniej od ubiegłorocznych. W ocenie GUS bardzo duży spadek produkcji dotyczył również żyta. Jego zbiory obniżyły się wobec ubiegłego roku o 0,8 mln t do 2,0 mln t (28%). Duży był również bezwzględny spadek zbiorów pszenicy, gdyż wg GUS wyniósł on około 0,6 mln t. Jednak w ujęciu procentowym był on znacznie mniej drastyczny niż w przypadku kukurydzy czy żyta, gdyż wyniósł 5-6%. Wobec 2014 r. wyraźnie zmalały również zbiory mieszanek zbożowych oraz owsa. Jedynym ważny zbożem, które zanotowało większy, choć nieznacznie (0,1 mln t), wolumen produkcji i umocniło się tym samym na drugiej pozycji pod względem wielkości zbiorów, było pszenżyto.</t>
  </si>
  <si>
    <t xml:space="preserve">W trzecim tygodniu grudnia br. tj. w dniach 14.12-20.12.2015 r. średnia cena pszenicy konsumpcyjnej wyniosła 686 PLN/t i była o 0,6% niższa jak przed tygodniem i o 0,4% wyższa jak przed miesiącem. Za pszenicę paszową można było uzyskać przeciętnie cenę 707 PLN/t tj. o 0,4% więcej jak przed tygodniem i o 2,9% więcej jak przed miesiącem. W odniesieniu do notowań sprzed roku zboża te były odpowiednio o 1,7% niższe i o 1,1% wyższe. Średnia cena żyta paszowego w badanym okresie wyniosła 544 PLN/t i była o 1,7% wyższa jak przed tygodniem, natomiast o 4,9% była niższa jak przed miesiącem. Jednocześnie cena ziarna była o 4,4% wyższa jak przed rokiem. Przeciętna cena jęczmienia paszowego w trzecim tygodniu grudnia 2015 r. uległa niekorzystnej zmianie - 617 PLN/t. Cena ta była o 0,5% niższa jak tydzień temu, 2,3% wyższa jak miesiąc temu oraz o 3,0% wyższa jak w porównywalnym okresie 2014 r. W porównaniu z poprzednim tygodniem znowu nastąpiła korekta ceny kukurydzy. Przeciętna cena skupu tego zboża kształtowała się na poziomie 690 PLN/t, tj. o 0,7% wyższa jak tydzień wcześniej. Jednocześnie cena ziarna była o 6,6% wyższa jak przed miesiącem oraz o 21,5% wyższa jak rok wcześniej.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</si>
</sst>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8">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0"/>
      <color indexed="10"/>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style="medium"/>
      <right style="medium"/>
      <top style="medium"/>
      <bottom/>
    </border>
    <border>
      <left style="medium"/>
      <right style="medium"/>
      <top/>
      <bottom style="mediu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thin"/>
      <right style="thin"/>
      <top style="thin"/>
      <bottom/>
    </border>
    <border>
      <left style="thin"/>
      <right style="thin"/>
      <top/>
      <bottom style="thin"/>
    </border>
    <border>
      <left/>
      <right/>
      <top style="thin"/>
      <bottom/>
    </border>
    <border>
      <left/>
      <right/>
      <top/>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0" fillId="0" borderId="0" xfId="0" applyNumberFormat="1" applyAlignment="1">
      <alignment wrapText="1"/>
    </xf>
    <xf numFmtId="0" fontId="0" fillId="0" borderId="0" xfId="0" applyAlignment="1">
      <alignment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NumberFormat="1" applyFont="1" applyBorder="1" applyAlignment="1">
      <alignment horizontal="left" vertical="top" wrapText="1"/>
    </xf>
    <xf numFmtId="0" fontId="0" fillId="0" borderId="20" xfId="0" applyNumberFormat="1" applyFont="1" applyBorder="1" applyAlignment="1">
      <alignment horizontal="left" vertical="top" wrapText="1"/>
    </xf>
    <xf numFmtId="0" fontId="2" fillId="0" borderId="16"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65" fontId="3" fillId="35" borderId="22" xfId="0" applyNumberFormat="1" applyFont="1" applyFill="1" applyBorder="1" applyAlignment="1">
      <alignment horizontal="right" vertical="center"/>
    </xf>
    <xf numFmtId="165" fontId="3" fillId="35" borderId="23" xfId="0" applyNumberFormat="1" applyFont="1" applyFill="1" applyBorder="1" applyAlignment="1">
      <alignment horizontal="right" vertical="center"/>
    </xf>
    <xf numFmtId="0" fontId="4" fillId="0" borderId="24"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22" xfId="0" applyNumberFormat="1" applyFill="1" applyBorder="1" applyAlignment="1">
      <alignment horizontal="right" vertical="center"/>
    </xf>
    <xf numFmtId="2" fontId="0" fillId="35" borderId="23" xfId="0" applyNumberFormat="1" applyFill="1" applyBorder="1" applyAlignment="1">
      <alignment horizontal="right" vertical="center"/>
    </xf>
    <xf numFmtId="0" fontId="0" fillId="0" borderId="16" xfId="0" applyFont="1" applyBorder="1" applyAlignment="1">
      <alignment vertical="top" wrapText="1"/>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xf>
    <xf numFmtId="0" fontId="0" fillId="35" borderId="26" xfId="0" applyFont="1" applyFill="1" applyBorder="1" applyAlignment="1">
      <alignment horizontal="center"/>
    </xf>
    <xf numFmtId="0" fontId="0" fillId="35" borderId="27"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164" fontId="9" fillId="35" borderId="26" xfId="0" applyNumberFormat="1" applyFont="1" applyFill="1" applyBorder="1" applyAlignment="1">
      <alignment horizontal="center"/>
    </xf>
    <xf numFmtId="164" fontId="9" fillId="35" borderId="27" xfId="0" applyNumberFormat="1" applyFont="1" applyFill="1" applyBorder="1" applyAlignment="1">
      <alignment horizontal="center"/>
    </xf>
    <xf numFmtId="0" fontId="10" fillId="35" borderId="26" xfId="0" applyFont="1" applyFill="1" applyBorder="1" applyAlignment="1">
      <alignment horizontal="center"/>
    </xf>
    <xf numFmtId="0" fontId="10" fillId="35" borderId="27"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164" fontId="0" fillId="35" borderId="26" xfId="0" applyNumberFormat="1" applyFont="1" applyFill="1" applyBorder="1" applyAlignment="1">
      <alignment horizontal="center"/>
    </xf>
    <xf numFmtId="164" fontId="0" fillId="35" borderId="27"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24" xfId="0" applyNumberFormat="1" applyFont="1" applyFill="1" applyBorder="1" applyAlignment="1">
      <alignment horizontal="center" wrapText="1"/>
    </xf>
    <xf numFmtId="0" fontId="3" fillId="35" borderId="26" xfId="0" applyFont="1" applyFill="1" applyBorder="1" applyAlignment="1">
      <alignment horizontal="center"/>
    </xf>
    <xf numFmtId="0" fontId="3" fillId="35" borderId="27"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H20" sqref="H20"/>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73" t="s">
        <v>26</v>
      </c>
      <c r="B1" s="73"/>
      <c r="C1" s="73"/>
      <c r="D1" s="73"/>
      <c r="E1" s="74"/>
      <c r="F1" s="74"/>
      <c r="G1" s="74"/>
      <c r="H1" s="74"/>
      <c r="I1" s="74"/>
      <c r="J1" s="74"/>
      <c r="K1" s="74"/>
      <c r="L1" s="74"/>
      <c r="M1" s="74"/>
    </row>
    <row r="2" spans="1:14" ht="23.25" customHeight="1">
      <c r="A2" s="79" t="s">
        <v>16</v>
      </c>
      <c r="B2" s="71" t="s">
        <v>4</v>
      </c>
      <c r="C2" s="71"/>
      <c r="D2" s="71"/>
      <c r="E2" s="71"/>
      <c r="F2" s="71"/>
      <c r="G2" s="71"/>
      <c r="H2" s="11" t="s">
        <v>7</v>
      </c>
      <c r="I2" s="78" t="s">
        <v>25</v>
      </c>
      <c r="J2" s="78"/>
      <c r="K2" s="78"/>
      <c r="L2" s="72" t="s">
        <v>13</v>
      </c>
      <c r="M2" s="72"/>
      <c r="N2" s="5"/>
    </row>
    <row r="3" spans="1:15" ht="36">
      <c r="A3" s="80"/>
      <c r="B3" s="12" t="s">
        <v>22</v>
      </c>
      <c r="C3" s="12" t="s">
        <v>0</v>
      </c>
      <c r="D3" s="12" t="s">
        <v>11</v>
      </c>
      <c r="E3" s="15" t="s">
        <v>1</v>
      </c>
      <c r="F3" s="12" t="s">
        <v>9</v>
      </c>
      <c r="G3" s="15" t="s">
        <v>10</v>
      </c>
      <c r="H3" s="13" t="s">
        <v>12</v>
      </c>
      <c r="I3" s="14" t="s">
        <v>2</v>
      </c>
      <c r="J3" s="14" t="s">
        <v>3</v>
      </c>
      <c r="K3" s="14" t="s">
        <v>31</v>
      </c>
      <c r="L3" s="62" t="s">
        <v>6</v>
      </c>
      <c r="M3" s="62"/>
      <c r="N3" s="6"/>
      <c r="O3" s="1"/>
    </row>
    <row r="4" spans="1:14" ht="30" customHeight="1">
      <c r="A4" s="37" t="s">
        <v>34</v>
      </c>
      <c r="B4" s="9">
        <v>686</v>
      </c>
      <c r="C4" s="2">
        <v>707</v>
      </c>
      <c r="D4" s="9">
        <v>544</v>
      </c>
      <c r="E4" s="2">
        <v>617</v>
      </c>
      <c r="F4" s="2">
        <v>690</v>
      </c>
      <c r="G4" s="9"/>
      <c r="H4" s="3">
        <v>1682</v>
      </c>
      <c r="I4" s="39">
        <v>3.88</v>
      </c>
      <c r="J4" s="39">
        <v>6.07</v>
      </c>
      <c r="K4" s="10">
        <v>3.14</v>
      </c>
      <c r="L4" s="59">
        <v>42309</v>
      </c>
      <c r="M4" s="63">
        <v>116.49</v>
      </c>
      <c r="N4" s="5"/>
    </row>
    <row r="5" spans="1:14" ht="29.25" customHeight="1">
      <c r="A5" s="38" t="s">
        <v>33</v>
      </c>
      <c r="B5" s="9">
        <v>690</v>
      </c>
      <c r="C5" s="2">
        <v>704</v>
      </c>
      <c r="D5" s="9">
        <v>535</v>
      </c>
      <c r="E5" s="2">
        <v>620</v>
      </c>
      <c r="F5" s="2">
        <v>685</v>
      </c>
      <c r="G5" s="9"/>
      <c r="H5" s="3">
        <v>1674</v>
      </c>
      <c r="I5" s="39">
        <v>3.85</v>
      </c>
      <c r="J5" s="39">
        <v>6.08</v>
      </c>
      <c r="K5" s="10">
        <v>3.1</v>
      </c>
      <c r="L5" s="60"/>
      <c r="M5" s="64"/>
      <c r="N5" s="5"/>
    </row>
    <row r="6" spans="1:14" ht="30" customHeight="1">
      <c r="A6" s="38" t="s">
        <v>35</v>
      </c>
      <c r="B6" s="9">
        <v>683</v>
      </c>
      <c r="C6" s="2">
        <v>687</v>
      </c>
      <c r="D6" s="9">
        <v>572</v>
      </c>
      <c r="E6" s="2">
        <v>603</v>
      </c>
      <c r="F6" s="2">
        <v>647</v>
      </c>
      <c r="G6" s="9"/>
      <c r="H6" s="3">
        <v>1630</v>
      </c>
      <c r="I6" s="39">
        <v>3.95</v>
      </c>
      <c r="J6" s="39">
        <v>6.14</v>
      </c>
      <c r="K6" s="10">
        <v>3.36</v>
      </c>
      <c r="L6" s="31">
        <v>42278</v>
      </c>
      <c r="M6" s="7">
        <v>116.01</v>
      </c>
      <c r="N6" s="5"/>
    </row>
    <row r="7" spans="1:14" ht="30" customHeight="1">
      <c r="A7" s="25" t="s">
        <v>36</v>
      </c>
      <c r="B7" s="9">
        <v>698</v>
      </c>
      <c r="C7" s="2">
        <v>699</v>
      </c>
      <c r="D7" s="9">
        <v>521</v>
      </c>
      <c r="E7" s="2">
        <v>599</v>
      </c>
      <c r="F7" s="2">
        <v>568</v>
      </c>
      <c r="G7" s="9"/>
      <c r="H7" s="3">
        <v>1401</v>
      </c>
      <c r="I7" s="35">
        <v>4.08</v>
      </c>
      <c r="J7" s="10">
        <v>5.77</v>
      </c>
      <c r="K7" s="10">
        <v>3.49</v>
      </c>
      <c r="L7" s="31">
        <v>41944</v>
      </c>
      <c r="M7" s="36">
        <v>124.76</v>
      </c>
      <c r="N7" s="5"/>
    </row>
    <row r="8" spans="1:14" ht="30" customHeight="1">
      <c r="A8" s="25" t="s">
        <v>23</v>
      </c>
      <c r="B8" s="30">
        <f aca="true" t="shared" si="0" ref="B8:K8">((B$4/B$5)*100)-100</f>
        <v>-0.5797101449275317</v>
      </c>
      <c r="C8" s="16">
        <f t="shared" si="0"/>
        <v>0.42613636363635976</v>
      </c>
      <c r="D8" s="16">
        <f t="shared" si="0"/>
        <v>1.6822429906542027</v>
      </c>
      <c r="E8" s="16">
        <f t="shared" si="0"/>
        <v>-0.48387096774193594</v>
      </c>
      <c r="F8" s="16">
        <f t="shared" si="0"/>
        <v>0.7299270072992812</v>
      </c>
      <c r="G8" s="16" t="e">
        <f t="shared" si="0"/>
        <v>#DIV/0!</v>
      </c>
      <c r="H8" s="17">
        <f t="shared" si="0"/>
        <v>0.4778972520907985</v>
      </c>
      <c r="I8" s="18">
        <f t="shared" si="0"/>
        <v>0.7792207792207648</v>
      </c>
      <c r="J8" s="18">
        <f t="shared" si="0"/>
        <v>-0.16447368421052033</v>
      </c>
      <c r="K8" s="18">
        <f t="shared" si="0"/>
        <v>1.2903225806451672</v>
      </c>
      <c r="L8" s="83" t="s">
        <v>8</v>
      </c>
      <c r="M8" s="84"/>
      <c r="N8" s="5"/>
    </row>
    <row r="9" spans="1:14" ht="30" customHeight="1">
      <c r="A9" s="25" t="s">
        <v>28</v>
      </c>
      <c r="B9" s="30">
        <f aca="true" t="shared" si="1" ref="B9:K9">((B$4/B$6)*100)-100</f>
        <v>0.4392386530014676</v>
      </c>
      <c r="C9" s="16">
        <f t="shared" si="1"/>
        <v>2.911208151382823</v>
      </c>
      <c r="D9" s="16">
        <f t="shared" si="1"/>
        <v>-4.895104895104893</v>
      </c>
      <c r="E9" s="16">
        <f t="shared" si="1"/>
        <v>2.321724709784405</v>
      </c>
      <c r="F9" s="16">
        <f t="shared" si="1"/>
        <v>6.646058732612062</v>
      </c>
      <c r="G9" s="16" t="e">
        <f t="shared" si="1"/>
        <v>#DIV/0!</v>
      </c>
      <c r="H9" s="17">
        <f t="shared" si="1"/>
        <v>3.190184049079761</v>
      </c>
      <c r="I9" s="18">
        <f t="shared" si="1"/>
        <v>-1.7721518987341938</v>
      </c>
      <c r="J9" s="18">
        <f t="shared" si="1"/>
        <v>-1.1400651465798006</v>
      </c>
      <c r="K9" s="18">
        <f t="shared" si="1"/>
        <v>-6.547619047619037</v>
      </c>
      <c r="L9" s="81">
        <f>((M$4/M$6)*100)-100</f>
        <v>0.41375743470388215</v>
      </c>
      <c r="M9" s="82"/>
      <c r="N9" s="5"/>
    </row>
    <row r="10" spans="1:14" ht="30" customHeight="1">
      <c r="A10" s="25" t="s">
        <v>29</v>
      </c>
      <c r="B10" s="30">
        <f aca="true" t="shared" si="2" ref="B10:K10">((B$4/B$7)*100)-100</f>
        <v>-1.7191977077363845</v>
      </c>
      <c r="C10" s="16">
        <f t="shared" si="2"/>
        <v>1.1444921316166017</v>
      </c>
      <c r="D10" s="16">
        <f t="shared" si="2"/>
        <v>4.414587332053728</v>
      </c>
      <c r="E10" s="16">
        <f t="shared" si="2"/>
        <v>3.005008347245422</v>
      </c>
      <c r="F10" s="16">
        <f t="shared" si="2"/>
        <v>21.478873239436624</v>
      </c>
      <c r="G10" s="16" t="e">
        <f t="shared" si="2"/>
        <v>#DIV/0!</v>
      </c>
      <c r="H10" s="17">
        <f t="shared" si="2"/>
        <v>20.057102069950034</v>
      </c>
      <c r="I10" s="18">
        <f t="shared" si="2"/>
        <v>-4.901960784313729</v>
      </c>
      <c r="J10" s="18">
        <f t="shared" si="2"/>
        <v>5.199306759098803</v>
      </c>
      <c r="K10" s="18">
        <f t="shared" si="2"/>
        <v>-10.028653295128947</v>
      </c>
      <c r="L10" s="81">
        <f>((M$4/M$7)*100)-100</f>
        <v>-6.628727156139789</v>
      </c>
      <c r="M10" s="82"/>
      <c r="N10" s="5"/>
    </row>
    <row r="11" spans="1:14" ht="30" customHeight="1">
      <c r="A11" s="25" t="s">
        <v>37</v>
      </c>
      <c r="B11" s="40">
        <v>705</v>
      </c>
      <c r="C11" s="41">
        <v>684</v>
      </c>
      <c r="D11" s="42" t="s">
        <v>18</v>
      </c>
      <c r="E11" s="41">
        <v>669</v>
      </c>
      <c r="F11" s="41">
        <v>693</v>
      </c>
      <c r="G11" s="19" t="s">
        <v>18</v>
      </c>
      <c r="H11" s="20" t="s">
        <v>18</v>
      </c>
      <c r="I11" s="21" t="s">
        <v>18</v>
      </c>
      <c r="J11" s="21" t="s">
        <v>18</v>
      </c>
      <c r="K11" s="21" t="s">
        <v>18</v>
      </c>
      <c r="L11" s="75" t="s">
        <v>18</v>
      </c>
      <c r="M11" s="76"/>
      <c r="N11" s="5"/>
    </row>
    <row r="12" spans="1:11" ht="12" customHeight="1">
      <c r="A12" s="61" t="s">
        <v>32</v>
      </c>
      <c r="B12" s="61"/>
      <c r="K12" t="s">
        <v>25</v>
      </c>
    </row>
    <row r="13" spans="1:13" ht="14.25" customHeight="1" thickBot="1">
      <c r="A13" s="77"/>
      <c r="B13" s="77"/>
      <c r="C13" s="77"/>
      <c r="D13" s="77"/>
      <c r="E13" s="77"/>
      <c r="F13" s="77"/>
      <c r="G13" s="77"/>
      <c r="H13" s="77"/>
      <c r="I13" s="77"/>
      <c r="J13" s="77"/>
      <c r="K13" s="77"/>
      <c r="L13" s="77"/>
      <c r="M13" s="77"/>
    </row>
    <row r="14" spans="1:15" ht="117.75" customHeight="1">
      <c r="A14" s="57" t="s">
        <v>30</v>
      </c>
      <c r="B14" s="65" t="s">
        <v>43</v>
      </c>
      <c r="C14" s="66"/>
      <c r="D14" s="66"/>
      <c r="E14" s="66"/>
      <c r="F14" s="66"/>
      <c r="G14" s="66"/>
      <c r="H14" s="66"/>
      <c r="I14" s="66"/>
      <c r="J14" s="66"/>
      <c r="K14" s="66"/>
      <c r="L14" s="66"/>
      <c r="M14" s="67"/>
      <c r="O14" s="27"/>
    </row>
    <row r="15" spans="1:15" ht="144.75" customHeight="1" thickBot="1">
      <c r="A15" s="58"/>
      <c r="B15" s="68" t="s">
        <v>42</v>
      </c>
      <c r="C15" s="69"/>
      <c r="D15" s="69"/>
      <c r="E15" s="69"/>
      <c r="F15" s="69"/>
      <c r="G15" s="69"/>
      <c r="H15" s="69"/>
      <c r="I15" s="69"/>
      <c r="J15" s="69"/>
      <c r="K15" s="69"/>
      <c r="L15" s="69"/>
      <c r="M15" s="70"/>
      <c r="O15" s="26"/>
    </row>
    <row r="16" spans="1:15" ht="69" customHeight="1">
      <c r="A16" s="57" t="s">
        <v>21</v>
      </c>
      <c r="B16" s="49" t="s">
        <v>38</v>
      </c>
      <c r="C16" s="50"/>
      <c r="D16" s="50"/>
      <c r="E16" s="50"/>
      <c r="F16" s="50"/>
      <c r="G16" s="50"/>
      <c r="H16" s="50"/>
      <c r="I16" s="50"/>
      <c r="J16" s="50"/>
      <c r="K16" s="50"/>
      <c r="L16" s="50"/>
      <c r="M16" s="51"/>
      <c r="O16" s="28"/>
    </row>
    <row r="17" spans="1:15" ht="119.25" customHeight="1" thickBot="1">
      <c r="A17" s="58"/>
      <c r="B17" s="52" t="s">
        <v>41</v>
      </c>
      <c r="C17" s="53"/>
      <c r="D17" s="53"/>
      <c r="E17" s="53"/>
      <c r="F17" s="53"/>
      <c r="G17" s="53"/>
      <c r="H17" s="53"/>
      <c r="I17" s="53"/>
      <c r="J17" s="53"/>
      <c r="K17" s="53"/>
      <c r="L17" s="53"/>
      <c r="M17" s="54"/>
      <c r="O17" s="26"/>
    </row>
    <row r="18" spans="1:15" ht="130.5" customHeight="1">
      <c r="A18" s="45" t="s">
        <v>20</v>
      </c>
      <c r="B18" s="47" t="s">
        <v>39</v>
      </c>
      <c r="C18" s="47"/>
      <c r="D18" s="47"/>
      <c r="E18" s="47"/>
      <c r="F18" s="47"/>
      <c r="G18" s="47"/>
      <c r="H18" s="47"/>
      <c r="I18" s="47"/>
      <c r="J18" s="47"/>
      <c r="K18" s="47"/>
      <c r="L18" s="47"/>
      <c r="M18" s="48"/>
      <c r="O18" s="26"/>
    </row>
    <row r="19" spans="1:15" ht="117" customHeight="1" thickBot="1">
      <c r="A19" s="46"/>
      <c r="B19" s="55" t="s">
        <v>40</v>
      </c>
      <c r="C19" s="55"/>
      <c r="D19" s="55"/>
      <c r="E19" s="55"/>
      <c r="F19" s="55"/>
      <c r="G19" s="55"/>
      <c r="H19" s="55"/>
      <c r="I19" s="55"/>
      <c r="J19" s="55"/>
      <c r="K19" s="55"/>
      <c r="L19" s="55"/>
      <c r="M19" s="56"/>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43"/>
      <c r="C23" s="44"/>
      <c r="D23" s="44"/>
      <c r="E23" s="44"/>
      <c r="F23" s="44"/>
      <c r="G23" s="44"/>
      <c r="H23" s="44"/>
      <c r="I23" s="44"/>
      <c r="J23" s="44"/>
      <c r="K23" s="44"/>
      <c r="L23" s="44"/>
      <c r="M23" s="44"/>
      <c r="N23" s="44"/>
      <c r="O23" s="44"/>
      <c r="P23" s="44"/>
      <c r="Q23" s="44"/>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G2"/>
    <mergeCell ref="L2:M2"/>
    <mergeCell ref="A1:M1"/>
    <mergeCell ref="L11:M11"/>
    <mergeCell ref="A13:M13"/>
    <mergeCell ref="I2:K2"/>
    <mergeCell ref="A2:A3"/>
    <mergeCell ref="L9:M9"/>
    <mergeCell ref="L10:M10"/>
    <mergeCell ref="L8:M8"/>
    <mergeCell ref="L4:L5"/>
    <mergeCell ref="A12:B12"/>
    <mergeCell ref="L3:M3"/>
    <mergeCell ref="M4:M5"/>
    <mergeCell ref="A14:A15"/>
    <mergeCell ref="B14:M14"/>
    <mergeCell ref="B15:M15"/>
    <mergeCell ref="B23:Q23"/>
    <mergeCell ref="A18:A19"/>
    <mergeCell ref="B18:M18"/>
    <mergeCell ref="B16:M16"/>
    <mergeCell ref="B17:M17"/>
    <mergeCell ref="B19:M19"/>
    <mergeCell ref="A16:A17"/>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9" t="s">
        <v>19</v>
      </c>
      <c r="B1" s="89"/>
      <c r="C1" s="89"/>
      <c r="D1" s="89"/>
      <c r="E1" s="89"/>
      <c r="F1" s="89"/>
      <c r="G1" s="89"/>
      <c r="H1" s="89"/>
      <c r="I1" s="89"/>
      <c r="J1" s="89"/>
      <c r="K1" s="89"/>
      <c r="L1" s="89"/>
    </row>
    <row r="2" spans="1:12" ht="18.75" customHeight="1">
      <c r="A2" s="73"/>
      <c r="B2" s="73"/>
      <c r="C2" s="73"/>
      <c r="D2" s="73"/>
      <c r="E2" s="73"/>
      <c r="F2" s="73"/>
      <c r="G2" s="73"/>
      <c r="H2" s="73"/>
      <c r="I2" s="73"/>
      <c r="J2" s="73"/>
      <c r="K2" s="73"/>
      <c r="L2" s="73"/>
    </row>
    <row r="3" spans="1:12" ht="19.5" customHeight="1">
      <c r="A3" s="86" t="s">
        <v>16</v>
      </c>
      <c r="B3" s="71" t="s">
        <v>4</v>
      </c>
      <c r="C3" s="71"/>
      <c r="D3" s="71"/>
      <c r="E3" s="71"/>
      <c r="F3" s="71"/>
      <c r="G3" s="71"/>
      <c r="H3" s="78" t="s">
        <v>5</v>
      </c>
      <c r="I3" s="78"/>
      <c r="J3" s="78"/>
      <c r="K3" s="72" t="s">
        <v>13</v>
      </c>
      <c r="L3" s="72"/>
    </row>
    <row r="4" spans="1:12" ht="35.25" customHeight="1">
      <c r="A4" s="87"/>
      <c r="B4" s="12" t="s">
        <v>22</v>
      </c>
      <c r="C4" s="12" t="s">
        <v>0</v>
      </c>
      <c r="D4" s="12" t="s">
        <v>11</v>
      </c>
      <c r="E4" s="15" t="s">
        <v>1</v>
      </c>
      <c r="F4" s="12" t="s">
        <v>9</v>
      </c>
      <c r="G4" s="15" t="s">
        <v>10</v>
      </c>
      <c r="H4" s="14" t="s">
        <v>2</v>
      </c>
      <c r="I4" s="14" t="s">
        <v>3</v>
      </c>
      <c r="J4" s="14" t="s">
        <v>17</v>
      </c>
      <c r="K4" s="62" t="s">
        <v>6</v>
      </c>
      <c r="L4" s="62"/>
    </row>
    <row r="5" spans="1:12" ht="30" customHeight="1">
      <c r="A5" s="37" t="s">
        <v>34</v>
      </c>
      <c r="B5" s="9">
        <v>696</v>
      </c>
      <c r="C5" s="2">
        <v>717</v>
      </c>
      <c r="D5" s="2">
        <v>546</v>
      </c>
      <c r="E5" s="2">
        <v>616</v>
      </c>
      <c r="F5" s="9">
        <v>693</v>
      </c>
      <c r="G5" s="9"/>
      <c r="H5" s="35">
        <v>3.85</v>
      </c>
      <c r="I5" s="35">
        <v>5.44</v>
      </c>
      <c r="J5" s="10">
        <v>3.18</v>
      </c>
      <c r="K5" s="59">
        <v>42309</v>
      </c>
      <c r="L5" s="63">
        <v>120.82</v>
      </c>
    </row>
    <row r="6" spans="1:12" ht="30" customHeight="1">
      <c r="A6" s="38" t="s">
        <v>33</v>
      </c>
      <c r="B6" s="9">
        <v>685</v>
      </c>
      <c r="C6" s="2">
        <v>712</v>
      </c>
      <c r="D6" s="2">
        <v>530</v>
      </c>
      <c r="E6" s="2">
        <v>620</v>
      </c>
      <c r="F6" s="9">
        <v>683</v>
      </c>
      <c r="G6" s="9"/>
      <c r="H6" s="35">
        <v>3.82</v>
      </c>
      <c r="I6" s="35">
        <v>5.55</v>
      </c>
      <c r="J6" s="10">
        <v>3.18</v>
      </c>
      <c r="K6" s="60"/>
      <c r="L6" s="64"/>
    </row>
    <row r="7" spans="1:12" ht="30" customHeight="1">
      <c r="A7" s="38" t="s">
        <v>35</v>
      </c>
      <c r="B7" s="9">
        <v>685</v>
      </c>
      <c r="C7" s="2">
        <v>698</v>
      </c>
      <c r="D7" s="2">
        <v>574</v>
      </c>
      <c r="E7" s="2">
        <v>604</v>
      </c>
      <c r="F7" s="9">
        <v>668</v>
      </c>
      <c r="G7" s="9"/>
      <c r="H7" s="35">
        <v>4.03</v>
      </c>
      <c r="I7" s="35">
        <v>5.48</v>
      </c>
      <c r="J7" s="10">
        <v>3.44</v>
      </c>
      <c r="K7" s="31">
        <v>42278</v>
      </c>
      <c r="L7" s="7">
        <v>121.31</v>
      </c>
    </row>
    <row r="8" spans="1:12" ht="28.5" customHeight="1">
      <c r="A8" s="25" t="s">
        <v>36</v>
      </c>
      <c r="B8" s="9">
        <v>715</v>
      </c>
      <c r="C8" s="2">
        <v>721</v>
      </c>
      <c r="D8" s="2">
        <v>530</v>
      </c>
      <c r="E8" s="2">
        <v>599</v>
      </c>
      <c r="F8" s="9">
        <v>574</v>
      </c>
      <c r="G8" s="9"/>
      <c r="H8" s="35">
        <v>4.19</v>
      </c>
      <c r="I8" s="10">
        <v>5.39</v>
      </c>
      <c r="J8" s="10">
        <v>3.56</v>
      </c>
      <c r="K8" s="31">
        <v>41944</v>
      </c>
      <c r="L8" s="36">
        <v>126.57</v>
      </c>
    </row>
    <row r="9" spans="1:12" ht="30" customHeight="1">
      <c r="A9" s="25" t="s">
        <v>23</v>
      </c>
      <c r="B9" s="29">
        <f aca="true" t="shared" si="0" ref="B9:J9">((B$5/B$6)*100)-100</f>
        <v>1.6058394160583873</v>
      </c>
      <c r="C9" s="23">
        <f t="shared" si="0"/>
        <v>0.7022471910112387</v>
      </c>
      <c r="D9" s="23">
        <f t="shared" si="0"/>
        <v>3.0188679245283083</v>
      </c>
      <c r="E9" s="23">
        <f t="shared" si="0"/>
        <v>-0.6451612903225765</v>
      </c>
      <c r="F9" s="23">
        <f t="shared" si="0"/>
        <v>1.4641288433382158</v>
      </c>
      <c r="G9" s="23" t="e">
        <f t="shared" si="0"/>
        <v>#DIV/0!</v>
      </c>
      <c r="H9" s="24">
        <f t="shared" si="0"/>
        <v>0.7853403141361355</v>
      </c>
      <c r="I9" s="24">
        <f t="shared" si="0"/>
        <v>-1.9819819819819742</v>
      </c>
      <c r="J9" s="24">
        <f t="shared" si="0"/>
        <v>0</v>
      </c>
      <c r="K9" s="94" t="s">
        <v>8</v>
      </c>
      <c r="L9" s="95"/>
    </row>
    <row r="10" spans="1:12" ht="30" customHeight="1">
      <c r="A10" s="25" t="s">
        <v>24</v>
      </c>
      <c r="B10" s="29">
        <f aca="true" t="shared" si="1" ref="B10:J10">((B$5/B$7)*100)-100</f>
        <v>1.6058394160583873</v>
      </c>
      <c r="C10" s="23">
        <f t="shared" si="1"/>
        <v>2.722063037249285</v>
      </c>
      <c r="D10" s="23">
        <f t="shared" si="1"/>
        <v>-4.878048780487802</v>
      </c>
      <c r="E10" s="23">
        <f t="shared" si="1"/>
        <v>1.9867549668874318</v>
      </c>
      <c r="F10" s="23">
        <f t="shared" si="1"/>
        <v>3.7425149700598865</v>
      </c>
      <c r="G10" s="23" t="e">
        <f t="shared" si="1"/>
        <v>#DIV/0!</v>
      </c>
      <c r="H10" s="24">
        <f t="shared" si="1"/>
        <v>-4.466501240694797</v>
      </c>
      <c r="I10" s="24">
        <f t="shared" si="1"/>
        <v>-0.729927007299267</v>
      </c>
      <c r="J10" s="24">
        <f t="shared" si="1"/>
        <v>-7.558139534883708</v>
      </c>
      <c r="K10" s="90">
        <f>((L$5/L$7)*100)-100</f>
        <v>-0.4039238315060629</v>
      </c>
      <c r="L10" s="91"/>
    </row>
    <row r="11" spans="1:12" ht="30" customHeight="1">
      <c r="A11" s="25" t="s">
        <v>15</v>
      </c>
      <c r="B11" s="29">
        <f>((B$5/B$8)*100)-100</f>
        <v>-2.657342657342653</v>
      </c>
      <c r="C11" s="23">
        <f aca="true" t="shared" si="2" ref="C11:J11">((C$5/C$8)*100)-100</f>
        <v>-0.5547850208044451</v>
      </c>
      <c r="D11" s="23">
        <f>((D$5/D$8)*100)-100</f>
        <v>3.0188679245283083</v>
      </c>
      <c r="E11" s="23">
        <f t="shared" si="2"/>
        <v>2.838063439065124</v>
      </c>
      <c r="F11" s="23">
        <f t="shared" si="2"/>
        <v>20.731707317073173</v>
      </c>
      <c r="G11" s="23" t="e">
        <f t="shared" si="2"/>
        <v>#DIV/0!</v>
      </c>
      <c r="H11" s="24">
        <f t="shared" si="2"/>
        <v>-8.114558472553696</v>
      </c>
      <c r="I11" s="24">
        <f t="shared" si="2"/>
        <v>0.9276437847866532</v>
      </c>
      <c r="J11" s="24">
        <f t="shared" si="2"/>
        <v>-10.674157303370777</v>
      </c>
      <c r="K11" s="92">
        <f>((L$5/L$8)*100)-100</f>
        <v>-4.542940665244529</v>
      </c>
      <c r="L11" s="92"/>
    </row>
    <row r="12" spans="1:13" s="4" customFormat="1" ht="18.75" customHeight="1">
      <c r="A12" s="93" t="s">
        <v>14</v>
      </c>
      <c r="B12" s="93"/>
      <c r="C12" s="93"/>
      <c r="D12" s="5"/>
      <c r="E12" s="5"/>
      <c r="F12" s="5"/>
      <c r="G12" s="5"/>
      <c r="H12" s="5"/>
      <c r="I12" s="5"/>
      <c r="J12" s="5"/>
      <c r="K12" s="8"/>
      <c r="L12" s="5"/>
      <c r="M12" s="5"/>
    </row>
    <row r="13" spans="1:12" ht="26.25" customHeight="1">
      <c r="A13" s="85" t="s">
        <v>32</v>
      </c>
      <c r="B13" s="85"/>
      <c r="C13" s="85"/>
      <c r="F13" s="88" t="s">
        <v>27</v>
      </c>
      <c r="G13" s="88"/>
      <c r="H13" s="88"/>
      <c r="I13" s="88"/>
      <c r="J13" s="88"/>
      <c r="K13" s="88"/>
      <c r="L13" s="88"/>
    </row>
    <row r="16" ht="12.75">
      <c r="K16" s="32"/>
    </row>
    <row r="18" ht="12.75">
      <c r="K18" s="32"/>
    </row>
    <row r="19" ht="12.75">
      <c r="K19" s="32"/>
    </row>
  </sheetData>
  <sheetProtection/>
  <mergeCells count="14">
    <mergeCell ref="K4:L4"/>
    <mergeCell ref="K5:K6"/>
    <mergeCell ref="K9:L9"/>
    <mergeCell ref="L5:L6"/>
    <mergeCell ref="A13:C13"/>
    <mergeCell ref="A3:A4"/>
    <mergeCell ref="B3:G3"/>
    <mergeCell ref="H3:J3"/>
    <mergeCell ref="F13:L13"/>
    <mergeCell ref="A1:L2"/>
    <mergeCell ref="K10:L10"/>
    <mergeCell ref="K11:L11"/>
    <mergeCell ref="A12:C12"/>
    <mergeCell ref="K3:L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2015-12-28T12:50:00Z</dcterms:modified>
  <cp:category/>
  <cp:version/>
  <cp:contentType/>
  <cp:contentStatus/>
</cp:coreProperties>
</file>