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<sst xmlns="http://schemas.openxmlformats.org/spreadsheetml/2006/main" count="70" uniqueCount="44">
  <si>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</si>
  <si>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</si>
  <si>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</si>
  <si>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</si>
  <si>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</si>
  <si>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</si>
  <si>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</si>
  <si>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</si>
  <si>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</si>
  <si>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</si>
  <si>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</si>
  <si>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</si>
  <si>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</si>
  <si>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</si>
  <si>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</si>
  <si>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</si>
  <si>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</si>
  <si>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</si>
  <si>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</si>
  <si>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</si>
  <si>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</si>
  <si>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</si>
  <si>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</si>
  <si>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</si>
  <si>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</si>
  <si>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</si>
  <si>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</si>
  <si>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</si>
  <si>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</si>
  <si>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</si>
  <si>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</si>
  <si>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</si>
  <si>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</si>
  <si>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06.06-12.06.2016 r.</t>
    </r>
  </si>
  <si>
    <t>13.06 - 19.06.2016 r.</t>
  </si>
  <si>
    <r>
      <t>Poprzedni miesiąc</t>
    </r>
    <r>
      <rPr>
        <sz val="10"/>
        <rFont val="Arial CE"/>
        <family val="2"/>
      </rPr>
      <t xml:space="preserve"> 09.05-15.05.2016 r.</t>
    </r>
  </si>
  <si>
    <r>
      <t xml:space="preserve">Rok 2015 r. </t>
    </r>
    <r>
      <rPr>
        <sz val="10"/>
        <rFont val="Arial CE"/>
        <family val="2"/>
      </rPr>
      <t xml:space="preserve"> 08.06 - 14.06.2015 r.</t>
    </r>
  </si>
  <si>
    <t xml:space="preserve">UE (zł/t)  06.06 - 12.06.2016 r.                                  </t>
  </si>
  <si>
    <t>Jak podaje Międzynarodowa Rada Zbożowa (IGC) światowy handel mąką pszenną w sezonie 2015/16 może wynieść 15,01 mln t. To nieco więcej niż IGC przewidywała w poprzedniej swojej prognozie sprzed trzech miesięcy (14,96 mln t). Taka wielkość oznacza dosyć wyraźny wzrost (o 5%) wobec poprzedniego sezonu, kiedy handel wyniósł 14,25 mln t. Obecnie prognozowana wielkość światowego eksportu jest rekordowo wysoka. Według najnowszej prognozy IGC, Turcja czwarty sezon z rzędu sprzeda za granicę więcej mąki niż Kazachstan, wcześniejszy lider. Obecnie eksport turecki prognozowany jest na 4,55 mln t, tj. aż o 29% (1,02 mln t) więcej niż w sezonie 2014/15. Tym samym będzie stanowił aż 30% całego światowego eksportu. Kraj nad Bosforem znacznie zwiększa eksport, po spadku w poprzednim sezonie, kiedy zbiory pszenicy były niskie.</t>
  </si>
  <si>
    <t>Według najnowszych danych GUS, w maju 2016 r. ceny żywca rzeźnego wszystkich najważniejszych gatunków mięsa były wyższe niż przed miesiącem. Podwyżki w największym stopniu dotyczyły trzody chlewnej, za kilogram której płacono przeciętnie 4,50zł, tj. o 9,6% więcej niż w kwietniu 2016 r. Żywiec drobiowy podrożał o 2,9% do 3,72 zł/kg, a wołowy (bez cieląt) o 2,7% do 6,09 zł/kg. Od początku roku (w porównaniu z grudniem 2015 r.) żywiec wieprzowy w skupie podrożał o 16,3%, podczas gdy pozostałe rodzaje, potaniały - żywiec drobiowy o 3,6% a wołowy o 1,1%. Co ciekawe wzrost cen żywca wieprzowego w skupie nie przekłada się na razie na wzrost cen detalicznych surowego mięsa. Według danych GUS, w maju 2016 r. za surowe mięso wieprzowe klienci musieli zapłacić tyle samo co w grudniu 2015 r. Najsilniej natomiast wzrosły ceny surowego mięsa drobiowego, tj. o 3,8%. Ceny wołowiny były natomiast zaledwie o 0,1% wyższe niż w grudniu ub.r., a wędlin i pozostałych przetworów mięsnych obniżyły się o 0,6%.</t>
  </si>
  <si>
    <t>W Polsce średnia cena wg GUS mleka za maj 2016 wynosi 102,76 PLN/100kg. W pierwszych czterech miesiącach 2016 r. wartość eksportu produktów mleczarskich z Polski wyniosła 447,6 mln EUR i była o 14,2% mniejsza niż w analogicznym okresie przed rokiem, a w porównaniu z 2014 r. zmniejszyła się o 32%. Co więcej, w pierwszych czterech miesiącach roku, niższą wartość eksportu, po raz ostatni odnotowano w 2012 r. W porównaniu z I kw. 2016 r. spadek wartości był nieznacznie głębszy. Wg wstępnych danych MF (za MRiRW) spadek wartości eksportu dotyczył wszystkich głównych kategorii produktów mleczarskich, w tym w największym stopniu dotknął mleka w proszku i serwatki, których wartość wywozu w porównaniu z I-IV 2015 r. obniżyła się o po 30%. Eksport mleka płynnego i śmietany (z mlekiem “przerzutowym“) zmniejszył się o 17%, a napojów fermentowanych o 13%. Znacznie mniejsze spadki obserwowano w przypadku masła oraz serów i twarogów, po 2%. W efekcie, wartość eksportu serów i twarogów stanowiła ponad 40% ogólnej sprzedaży na rynki zagraniczne i w porównaniu z okresem I-IV 2015 r. zwiększyła się o 5 pkt. proc. Wg najnowszych danych GUS średnia cena skupu mleka w maju 2016 r. w porównaniu z kwietniem br. spadła o 2,1% do 100,19 zł/hl, w odniesieniu do maja 2015 r. była niższa o 11%. Ostatni raz, niższy poziom ceny skupu mleka notowano w listopadzie 2009 r.</t>
  </si>
  <si>
    <r>
      <rPr>
        <sz val="10"/>
        <rFont val="Arial CE"/>
        <family val="0"/>
      </rPr>
      <t>W trzecim tygodniu czerwca 2016 aktualna cena płacona za rzepak oz. to</t>
    </r>
    <r>
      <rPr>
        <sz val="10"/>
        <rFont val="Arial CE"/>
        <family val="0"/>
      </rPr>
      <t xml:space="preserve"> 1778</t>
    </r>
    <r>
      <rPr>
        <sz val="10"/>
        <color indexed="60"/>
        <rFont val="Arial CE"/>
        <family val="0"/>
      </rPr>
      <t xml:space="preserve"> </t>
    </r>
    <r>
      <rPr>
        <sz val="10"/>
        <rFont val="Arial CE"/>
        <family val="0"/>
      </rPr>
      <t xml:space="preserve">PLN/t. Cena ta była o 1,4% mniejsza jak przed tygodniem i 1,6% wyższa jak przed miesiącem. W porównaniu do ceny z przed roku (2015) nastąpił wzrost o 12,8%. Ceny produktów oleistych na giełdach światowych z 17.06.2016 r. /MATIF/ z terminem dostawy na VIII 2016 - </t>
    </r>
    <r>
      <rPr>
        <b/>
        <sz val="10"/>
        <rFont val="Arial CE"/>
        <family val="0"/>
      </rPr>
      <t xml:space="preserve">366,25; </t>
    </r>
    <r>
      <rPr>
        <sz val="10"/>
        <rFont val="Arial CE"/>
        <family val="0"/>
      </rPr>
      <t>XI 2016</t>
    </r>
    <r>
      <rPr>
        <b/>
        <sz val="10"/>
        <rFont val="Arial CE"/>
        <family val="0"/>
      </rPr>
      <t xml:space="preserve"> - 372,00</t>
    </r>
    <r>
      <rPr>
        <sz val="10"/>
        <rFont val="Arial CE"/>
        <family val="0"/>
      </rPr>
      <t xml:space="preserve"> (EUR/t) za rzepak. W tym tygodniu brak jest informacji na temat rynku rzepaku.</t>
    </r>
  </si>
  <si>
    <t xml:space="preserve">W trzecim tygodniu czerwca br. tj. w dniach 13.06-19.06.2016 r. średnia cena pszenicy konsumpcyjnej wyniosła 654 PLN/t i była o 2,8% większa jak przed tygodniem i o 1,2% wyższa jak przed miesiącem. Za pszenicę paszową można było uzyskać przeciętnie cenę 662 PLN/t tj. o 1,1% więcej jak przed tygodniem i o 2,5% więcej jak przed miesiącem. W odniesieniu do notowań sprzed roku zboża te były odpowiednio o 3,4% niższe i o 3,1% wyższe. Średnia cena żyta paszowego w badanym okresie wyniosła 531 PLN/t i była o 0,6% wyższa jak przed tygodniem, natomiast o 0,6% była wyższa jak przed miesiącem. Jednocześnie cena ziarna była o 7,7% wyższa jak przed rokiem. Przeciętna cena jęczmienia paszowego w trzecim tygodniu czerwca 2016 r. uległa korzystnej zmianie - 600 PLN/t. Cena ta była o 0,2% większa jak tydzień temu i 1,2% większa jak miesiąc temu oraz o 5,8% większa jak w porównywalnym okresie 2015 r. W porównaniu z poprzednim tygodniem znowu nastąpiła korekta ceny kukurydzy. Przeciętna cena skupu tego zboża kształtowała się na poziomie 704 PLN/t, tj. o 0,7% wyższa jak tydzień wcześniej. Jednocześnie cena ziarna była o 6,3% wyższa jak przed miesiącem oraz o 24,8% wyższa jak rok wcześniej (2015). </t>
  </si>
  <si>
    <t>W dniach 13.06-19.06.2016 r. na krajowym rynku średnia cena żywca wieprzowego wyniosła 4,91 PLN/kg i była o 0,2% większa jak przed tygodniem i 9,6% wyższa jak przed miesiącem. W odniesieniu do notowań sprzed roku średnia cena tego żywca była o 9,1% większa. Za żywiec wołowy płacono w skupie średnio 6,28 PLN/kg wobec 6,32 PLN/kg jak w poprzednim tygodniu. Jednocześnie było to o 2,3% więcej niż miesiąc wcześniej i tyle samo jak przed rokiem. Średnia cena drobiu w trzecim tygodniu czerwca br. wyniosła 3,44 PLN/kg i była o 0,9% większa jak przed tygodniem i wyższa o 1,2% jak przed miesiącem. W odniesieniu do notowań sprzed roku cena ta uległa zmianie i była niższa o 2,8%.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</si>
</sst>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6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65" fontId="3" fillId="35" borderId="22" xfId="0" applyNumberFormat="1" applyFont="1" applyFill="1" applyBorder="1" applyAlignment="1">
      <alignment horizontal="right" vertical="center"/>
    </xf>
    <xf numFmtId="165" fontId="3" fillId="35" borderId="23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2" xfId="0" applyNumberFormat="1" applyFill="1" applyBorder="1" applyAlignment="1">
      <alignment horizontal="right" vertical="center"/>
    </xf>
    <xf numFmtId="2" fontId="0" fillId="35" borderId="23" xfId="0" applyNumberFormat="1" applyFill="1" applyBorder="1" applyAlignment="1">
      <alignment horizontal="right" vertical="center"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164" fontId="9" fillId="35" borderId="26" xfId="0" applyNumberFormat="1" applyFont="1" applyFill="1" applyBorder="1" applyAlignment="1">
      <alignment horizontal="center"/>
    </xf>
    <xf numFmtId="164" fontId="9" fillId="35" borderId="27" xfId="0" applyNumberFormat="1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6" xfId="0" applyNumberFormat="1" applyFont="1" applyFill="1" applyBorder="1" applyAlignment="1">
      <alignment horizontal="center"/>
    </xf>
    <xf numFmtId="164" fontId="0" fillId="35" borderId="27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5" t="s">
        <v>26</v>
      </c>
      <c r="B1" s="75"/>
      <c r="C1" s="75"/>
      <c r="D1" s="75"/>
      <c r="E1" s="76"/>
      <c r="F1" s="76"/>
      <c r="G1" s="76"/>
      <c r="H1" s="76"/>
      <c r="I1" s="76"/>
      <c r="J1" s="76"/>
      <c r="K1" s="76"/>
      <c r="L1" s="76"/>
      <c r="M1" s="76"/>
    </row>
    <row r="2" spans="1:14" ht="23.25" customHeight="1">
      <c r="A2" s="81" t="s">
        <v>16</v>
      </c>
      <c r="B2" s="73" t="s">
        <v>4</v>
      </c>
      <c r="C2" s="73"/>
      <c r="D2" s="73"/>
      <c r="E2" s="73"/>
      <c r="F2" s="73"/>
      <c r="G2" s="73"/>
      <c r="H2" s="11" t="s">
        <v>7</v>
      </c>
      <c r="I2" s="80" t="s">
        <v>25</v>
      </c>
      <c r="J2" s="80"/>
      <c r="K2" s="80"/>
      <c r="L2" s="74" t="s">
        <v>13</v>
      </c>
      <c r="M2" s="74"/>
      <c r="N2" s="5"/>
    </row>
    <row r="3" spans="1:15" ht="36">
      <c r="A3" s="8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4" t="s">
        <v>6</v>
      </c>
      <c r="M3" s="64"/>
      <c r="N3" s="6"/>
      <c r="O3" s="1"/>
    </row>
    <row r="4" spans="1:14" ht="30" customHeight="1">
      <c r="A4" s="39" t="s">
        <v>34</v>
      </c>
      <c r="B4" s="9">
        <v>654</v>
      </c>
      <c r="C4" s="2">
        <v>662</v>
      </c>
      <c r="D4" s="9">
        <v>531</v>
      </c>
      <c r="E4" s="2">
        <v>600</v>
      </c>
      <c r="F4" s="2">
        <v>704</v>
      </c>
      <c r="G4" s="9"/>
      <c r="H4" s="3">
        <v>1778</v>
      </c>
      <c r="I4" s="40">
        <v>4.91</v>
      </c>
      <c r="J4" s="38">
        <v>6.28</v>
      </c>
      <c r="K4" s="10">
        <v>3.44</v>
      </c>
      <c r="L4" s="61">
        <v>42491</v>
      </c>
      <c r="M4" s="65">
        <v>102.76</v>
      </c>
      <c r="N4" s="5"/>
    </row>
    <row r="5" spans="1:14" ht="29.25" customHeight="1">
      <c r="A5" s="37" t="s">
        <v>33</v>
      </c>
      <c r="B5" s="9">
        <v>636</v>
      </c>
      <c r="C5" s="2">
        <v>655</v>
      </c>
      <c r="D5" s="9">
        <v>528</v>
      </c>
      <c r="E5" s="2">
        <v>599</v>
      </c>
      <c r="F5" s="2">
        <v>699</v>
      </c>
      <c r="G5" s="9"/>
      <c r="H5" s="3">
        <v>1803</v>
      </c>
      <c r="I5" s="40">
        <v>4.9</v>
      </c>
      <c r="J5" s="38">
        <v>6.32</v>
      </c>
      <c r="K5" s="10">
        <v>3.41</v>
      </c>
      <c r="L5" s="62"/>
      <c r="M5" s="66"/>
      <c r="N5" s="5"/>
    </row>
    <row r="6" spans="1:14" ht="30" customHeight="1">
      <c r="A6" s="37" t="s">
        <v>35</v>
      </c>
      <c r="B6" s="9">
        <v>646</v>
      </c>
      <c r="C6" s="2">
        <v>646</v>
      </c>
      <c r="D6" s="9">
        <v>528</v>
      </c>
      <c r="E6" s="2">
        <v>593</v>
      </c>
      <c r="F6" s="2">
        <v>662</v>
      </c>
      <c r="G6" s="9"/>
      <c r="H6" s="3">
        <v>1750</v>
      </c>
      <c r="I6" s="40">
        <v>4.48</v>
      </c>
      <c r="J6" s="38">
        <v>6.14</v>
      </c>
      <c r="K6" s="10">
        <v>3.4</v>
      </c>
      <c r="L6" s="31">
        <v>42461</v>
      </c>
      <c r="M6" s="7">
        <v>105.16</v>
      </c>
      <c r="N6" s="5"/>
    </row>
    <row r="7" spans="1:14" ht="30" customHeight="1">
      <c r="A7" s="25" t="s">
        <v>36</v>
      </c>
      <c r="B7" s="9">
        <v>677</v>
      </c>
      <c r="C7" s="2">
        <v>642</v>
      </c>
      <c r="D7" s="9">
        <v>493</v>
      </c>
      <c r="E7" s="2">
        <v>567</v>
      </c>
      <c r="F7" s="2">
        <v>564</v>
      </c>
      <c r="G7" s="9"/>
      <c r="H7" s="3">
        <v>1576</v>
      </c>
      <c r="I7" s="38">
        <v>4.5</v>
      </c>
      <c r="J7" s="38">
        <v>6.28</v>
      </c>
      <c r="K7" s="10">
        <v>3.54</v>
      </c>
      <c r="L7" s="31">
        <v>42125</v>
      </c>
      <c r="M7" s="36">
        <v>115.01</v>
      </c>
      <c r="N7" s="5"/>
    </row>
    <row r="8" spans="1:14" ht="30" customHeight="1">
      <c r="A8" s="25" t="s">
        <v>23</v>
      </c>
      <c r="B8" s="30">
        <f aca="true" t="shared" si="0" ref="B8:K8">((B$4/B$5)*100)-100</f>
        <v>2.830188679245296</v>
      </c>
      <c r="C8" s="16">
        <f t="shared" si="0"/>
        <v>1.0687022900763452</v>
      </c>
      <c r="D8" s="16">
        <f t="shared" si="0"/>
        <v>0.568181818181813</v>
      </c>
      <c r="E8" s="16">
        <f t="shared" si="0"/>
        <v>0.16694490818029806</v>
      </c>
      <c r="F8" s="16">
        <f t="shared" si="0"/>
        <v>0.7153075822603654</v>
      </c>
      <c r="G8" s="16" t="e">
        <f t="shared" si="0"/>
        <v>#DIV/0!</v>
      </c>
      <c r="H8" s="17">
        <f t="shared" si="0"/>
        <v>-1.3865779256794184</v>
      </c>
      <c r="I8" s="18">
        <f t="shared" si="0"/>
        <v>0.20408163265305745</v>
      </c>
      <c r="J8" s="18">
        <f t="shared" si="0"/>
        <v>-0.6329113924050631</v>
      </c>
      <c r="K8" s="18">
        <f t="shared" si="0"/>
        <v>0.8797653958944238</v>
      </c>
      <c r="L8" s="85" t="s">
        <v>8</v>
      </c>
      <c r="M8" s="86"/>
      <c r="N8" s="5"/>
    </row>
    <row r="9" spans="1:14" ht="30" customHeight="1">
      <c r="A9" s="25" t="s">
        <v>28</v>
      </c>
      <c r="B9" s="30">
        <f aca="true" t="shared" si="1" ref="B9:K9">((B$4/B$6)*100)-100</f>
        <v>1.2383900928792428</v>
      </c>
      <c r="C9" s="16">
        <f t="shared" si="1"/>
        <v>2.476780185758514</v>
      </c>
      <c r="D9" s="16">
        <f t="shared" si="1"/>
        <v>0.568181818181813</v>
      </c>
      <c r="E9" s="16">
        <f t="shared" si="1"/>
        <v>1.1804384485666048</v>
      </c>
      <c r="F9" s="16">
        <f t="shared" si="1"/>
        <v>6.34441087613294</v>
      </c>
      <c r="G9" s="16" t="e">
        <f t="shared" si="1"/>
        <v>#DIV/0!</v>
      </c>
      <c r="H9" s="17">
        <f t="shared" si="1"/>
        <v>1.5999999999999943</v>
      </c>
      <c r="I9" s="18">
        <f t="shared" si="1"/>
        <v>9.598214285714278</v>
      </c>
      <c r="J9" s="18">
        <f t="shared" si="1"/>
        <v>2.2801302931596155</v>
      </c>
      <c r="K9" s="18">
        <f t="shared" si="1"/>
        <v>1.17647058823529</v>
      </c>
      <c r="L9" s="83">
        <f>((M$4/M$6)*100)-100</f>
        <v>-2.2822365918600127</v>
      </c>
      <c r="M9" s="84"/>
      <c r="N9" s="5"/>
    </row>
    <row r="10" spans="1:14" ht="30" customHeight="1">
      <c r="A10" s="25" t="s">
        <v>29</v>
      </c>
      <c r="B10" s="30">
        <f aca="true" t="shared" si="2" ref="B10:K10">((B$4/B$7)*100)-100</f>
        <v>-3.3973412112260064</v>
      </c>
      <c r="C10" s="16">
        <f t="shared" si="2"/>
        <v>3.115264797507791</v>
      </c>
      <c r="D10" s="16">
        <f t="shared" si="2"/>
        <v>7.7079107505070965</v>
      </c>
      <c r="E10" s="16">
        <f t="shared" si="2"/>
        <v>5.820105820105809</v>
      </c>
      <c r="F10" s="16">
        <f t="shared" si="2"/>
        <v>24.822695035460995</v>
      </c>
      <c r="G10" s="16" t="e">
        <f t="shared" si="2"/>
        <v>#DIV/0!</v>
      </c>
      <c r="H10" s="17">
        <f t="shared" si="2"/>
        <v>12.81725888324874</v>
      </c>
      <c r="I10" s="18">
        <f t="shared" si="2"/>
        <v>9.111111111111114</v>
      </c>
      <c r="J10" s="18">
        <f t="shared" si="2"/>
        <v>0</v>
      </c>
      <c r="K10" s="18">
        <f t="shared" si="2"/>
        <v>-2.8248587570621595</v>
      </c>
      <c r="L10" s="83">
        <f>((M$4/M$7)*100)-100</f>
        <v>-10.651247717589769</v>
      </c>
      <c r="M10" s="84"/>
      <c r="N10" s="5"/>
    </row>
    <row r="11" spans="1:14" ht="30" customHeight="1">
      <c r="A11" s="25" t="s">
        <v>37</v>
      </c>
      <c r="B11" s="42">
        <v>663</v>
      </c>
      <c r="C11" s="43">
        <v>642</v>
      </c>
      <c r="D11" s="41" t="s">
        <v>18</v>
      </c>
      <c r="E11" s="43">
        <v>596</v>
      </c>
      <c r="F11" s="43">
        <v>750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7" t="s">
        <v>18</v>
      </c>
      <c r="M11" s="78"/>
      <c r="N11" s="5"/>
    </row>
    <row r="12" spans="1:11" ht="12" customHeight="1">
      <c r="A12" s="63" t="s">
        <v>32</v>
      </c>
      <c r="B12" s="63"/>
      <c r="K12" t="s">
        <v>25</v>
      </c>
    </row>
    <row r="13" spans="1:13" ht="14.25" customHeight="1" thickBo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5" ht="120" customHeight="1">
      <c r="A14" s="59" t="s">
        <v>30</v>
      </c>
      <c r="B14" s="67" t="s">
        <v>42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82.5" customHeight="1" thickBot="1">
      <c r="A15" s="60"/>
      <c r="B15" s="70" t="s">
        <v>38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59" t="s">
        <v>21</v>
      </c>
      <c r="B16" s="51" t="s">
        <v>43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O16" s="28"/>
    </row>
    <row r="17" spans="1:15" ht="105" customHeight="1" thickBot="1">
      <c r="A17" s="60"/>
      <c r="B17" s="54" t="s">
        <v>39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O17" s="26"/>
    </row>
    <row r="18" spans="1:15" ht="56.25" customHeight="1">
      <c r="A18" s="46" t="s">
        <v>20</v>
      </c>
      <c r="B18" s="48" t="s">
        <v>41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O18" s="26"/>
    </row>
    <row r="19" spans="1:15" ht="134.25" customHeight="1" thickBot="1">
      <c r="A19" s="47"/>
      <c r="B19" s="57" t="s">
        <v>40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9.5" customHeight="1">
      <c r="A3" s="90" t="s">
        <v>16</v>
      </c>
      <c r="B3" s="73" t="s">
        <v>4</v>
      </c>
      <c r="C3" s="73"/>
      <c r="D3" s="73"/>
      <c r="E3" s="73"/>
      <c r="F3" s="73"/>
      <c r="G3" s="73"/>
      <c r="H3" s="80" t="s">
        <v>5</v>
      </c>
      <c r="I3" s="80"/>
      <c r="J3" s="80"/>
      <c r="K3" s="74" t="s">
        <v>13</v>
      </c>
      <c r="L3" s="74"/>
    </row>
    <row r="4" spans="1:12" ht="35.25" customHeight="1">
      <c r="A4" s="91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4" t="s">
        <v>6</v>
      </c>
      <c r="L4" s="64"/>
    </row>
    <row r="5" spans="1:12" ht="30" customHeight="1">
      <c r="A5" s="39" t="s">
        <v>34</v>
      </c>
      <c r="B5" s="9">
        <v>650</v>
      </c>
      <c r="C5" s="2">
        <v>664</v>
      </c>
      <c r="D5" s="2">
        <v>530</v>
      </c>
      <c r="E5" s="2">
        <v>596</v>
      </c>
      <c r="F5" s="9">
        <v>707</v>
      </c>
      <c r="G5" s="9"/>
      <c r="H5" s="35">
        <v>4.95</v>
      </c>
      <c r="I5" s="35">
        <v>5.69</v>
      </c>
      <c r="J5" s="10">
        <v>3.45</v>
      </c>
      <c r="K5" s="61">
        <v>42491</v>
      </c>
      <c r="L5" s="65">
        <v>108.44</v>
      </c>
    </row>
    <row r="6" spans="1:12" ht="30" customHeight="1">
      <c r="A6" s="37" t="s">
        <v>33</v>
      </c>
      <c r="B6" s="9">
        <v>642</v>
      </c>
      <c r="C6" s="2">
        <v>658</v>
      </c>
      <c r="D6" s="2">
        <v>526</v>
      </c>
      <c r="E6" s="2">
        <v>597</v>
      </c>
      <c r="F6" s="9">
        <v>698</v>
      </c>
      <c r="G6" s="9"/>
      <c r="H6" s="35">
        <v>4.93</v>
      </c>
      <c r="I6" s="35">
        <v>5.81</v>
      </c>
      <c r="J6" s="10">
        <v>3.42</v>
      </c>
      <c r="K6" s="62"/>
      <c r="L6" s="66"/>
    </row>
    <row r="7" spans="1:12" ht="30" customHeight="1">
      <c r="A7" s="37" t="s">
        <v>35</v>
      </c>
      <c r="B7" s="9">
        <v>640</v>
      </c>
      <c r="C7" s="2">
        <v>652</v>
      </c>
      <c r="D7" s="2">
        <v>531</v>
      </c>
      <c r="E7" s="2">
        <v>590</v>
      </c>
      <c r="F7" s="9">
        <v>666</v>
      </c>
      <c r="G7" s="9"/>
      <c r="H7" s="35">
        <v>4.46</v>
      </c>
      <c r="I7" s="35">
        <v>5.41</v>
      </c>
      <c r="J7" s="10">
        <v>3.41</v>
      </c>
      <c r="K7" s="31">
        <v>42461</v>
      </c>
      <c r="L7" s="7">
        <v>110.2</v>
      </c>
    </row>
    <row r="8" spans="1:12" ht="28.5" customHeight="1">
      <c r="A8" s="25" t="s">
        <v>36</v>
      </c>
      <c r="B8" s="9">
        <v>677</v>
      </c>
      <c r="C8" s="2">
        <v>660</v>
      </c>
      <c r="D8" s="2">
        <v>498</v>
      </c>
      <c r="E8" s="2">
        <v>555</v>
      </c>
      <c r="F8" s="9">
        <v>564</v>
      </c>
      <c r="G8" s="9"/>
      <c r="H8" s="35">
        <v>4.5</v>
      </c>
      <c r="I8" s="35">
        <v>6.1</v>
      </c>
      <c r="J8" s="10">
        <v>3.54</v>
      </c>
      <c r="K8" s="31">
        <v>42125</v>
      </c>
      <c r="L8" s="36">
        <v>118.96</v>
      </c>
    </row>
    <row r="9" spans="1:12" ht="30" customHeight="1">
      <c r="A9" s="25" t="s">
        <v>23</v>
      </c>
      <c r="B9" s="29">
        <f aca="true" t="shared" si="0" ref="B9:J9">((B$5/B$6)*100)-100</f>
        <v>1.2461059190031136</v>
      </c>
      <c r="C9" s="23">
        <f t="shared" si="0"/>
        <v>0.9118541033434724</v>
      </c>
      <c r="D9" s="23">
        <f t="shared" si="0"/>
        <v>0.7604562737642624</v>
      </c>
      <c r="E9" s="23">
        <f t="shared" si="0"/>
        <v>-0.16750418760469188</v>
      </c>
      <c r="F9" s="23">
        <f t="shared" si="0"/>
        <v>1.2893982808023026</v>
      </c>
      <c r="G9" s="23" t="e">
        <f t="shared" si="0"/>
        <v>#DIV/0!</v>
      </c>
      <c r="H9" s="24">
        <f t="shared" si="0"/>
        <v>0.4056795131845945</v>
      </c>
      <c r="I9" s="24">
        <f t="shared" si="0"/>
        <v>-2.0654044750430245</v>
      </c>
      <c r="J9" s="24">
        <f t="shared" si="0"/>
        <v>0.8771929824561369</v>
      </c>
      <c r="K9" s="87" t="s">
        <v>8</v>
      </c>
      <c r="L9" s="88"/>
    </row>
    <row r="10" spans="1:12" ht="30" customHeight="1">
      <c r="A10" s="25" t="s">
        <v>24</v>
      </c>
      <c r="B10" s="29">
        <f aca="true" t="shared" si="1" ref="B10:J10">((B$5/B$7)*100)-100</f>
        <v>1.5625</v>
      </c>
      <c r="C10" s="23">
        <f t="shared" si="1"/>
        <v>1.8404907975459963</v>
      </c>
      <c r="D10" s="23">
        <f t="shared" si="1"/>
        <v>-0.1883239171374811</v>
      </c>
      <c r="E10" s="23">
        <f t="shared" si="1"/>
        <v>1.0169491525423808</v>
      </c>
      <c r="F10" s="23">
        <f t="shared" si="1"/>
        <v>6.156156156156143</v>
      </c>
      <c r="G10" s="23" t="e">
        <f t="shared" si="1"/>
        <v>#DIV/0!</v>
      </c>
      <c r="H10" s="24">
        <f t="shared" si="1"/>
        <v>10.986547085201792</v>
      </c>
      <c r="I10" s="24">
        <f t="shared" si="1"/>
        <v>5.175600739371532</v>
      </c>
      <c r="J10" s="24">
        <f t="shared" si="1"/>
        <v>1.1730205278592365</v>
      </c>
      <c r="K10" s="94">
        <f>((L$5/L$7)*100)-100</f>
        <v>-1.5970961887477415</v>
      </c>
      <c r="L10" s="95"/>
    </row>
    <row r="11" spans="1:12" ht="30" customHeight="1">
      <c r="A11" s="25" t="s">
        <v>15</v>
      </c>
      <c r="B11" s="29">
        <f>((B$5/B$8)*100)-100</f>
        <v>-3.9881831610044287</v>
      </c>
      <c r="C11" s="23">
        <f aca="true" t="shared" si="2" ref="C11:J11">((C$5/C$8)*100)-100</f>
        <v>0.6060606060606091</v>
      </c>
      <c r="D11" s="23">
        <f>((D$5/D$8)*100)-100</f>
        <v>6.4257028112449746</v>
      </c>
      <c r="E11" s="23">
        <f t="shared" si="2"/>
        <v>7.387387387387378</v>
      </c>
      <c r="F11" s="23">
        <f t="shared" si="2"/>
        <v>25.35460992907801</v>
      </c>
      <c r="G11" s="23" t="e">
        <f t="shared" si="2"/>
        <v>#DIV/0!</v>
      </c>
      <c r="H11" s="24">
        <f t="shared" si="2"/>
        <v>10.000000000000014</v>
      </c>
      <c r="I11" s="24">
        <f t="shared" si="2"/>
        <v>-6.72131147540982</v>
      </c>
      <c r="J11" s="24">
        <f t="shared" si="2"/>
        <v>-2.5423728813559308</v>
      </c>
      <c r="K11" s="96">
        <f>((L$5/L$8)*100)-100</f>
        <v>-8.843308675184929</v>
      </c>
      <c r="L11" s="96"/>
    </row>
    <row r="12" spans="1:13" s="4" customFormat="1" ht="18.75" customHeight="1">
      <c r="A12" s="97" t="s">
        <v>14</v>
      </c>
      <c r="B12" s="97"/>
      <c r="C12" s="97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9" t="s">
        <v>32</v>
      </c>
      <c r="B13" s="89"/>
      <c r="C13" s="89"/>
      <c r="F13" s="92" t="s">
        <v>27</v>
      </c>
      <c r="G13" s="92"/>
      <c r="H13" s="92"/>
      <c r="I13" s="92"/>
      <c r="J13" s="92"/>
      <c r="K13" s="92"/>
      <c r="L13" s="92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2016-06-24T06:42:55Z</dcterms:modified>
  <cp:category/>
  <cp:version/>
  <cp:contentType/>
  <cp:contentStatus/>
</cp:coreProperties>
</file>