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<sst xmlns="http://schemas.openxmlformats.org/spreadsheetml/2006/main" count="77" uniqueCount="51">
  <si>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</si>
  <si>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</si>
  <si>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</si>
  <si>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</si>
  <si>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</si>
  <si>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</si>
  <si>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</si>
  <si>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</si>
  <si>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</si>
  <si>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</si>
  <si>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</si>
  <si>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</si>
  <si>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</si>
  <si>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</si>
  <si>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</si>
  <si>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</si>
  <si>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</si>
  <si>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</si>
  <si>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</si>
  <si>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</si>
  <si>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</si>
  <si>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</si>
  <si>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</si>
  <si>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</si>
  <si>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</si>
  <si>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</si>
  <si>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</si>
  <si>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</si>
  <si>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</si>
  <si>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</si>
  <si>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</si>
  <si>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</si>
  <si>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</si>
  <si>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</si>
  <si>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Od 13.03 do 11.04</t>
  </si>
  <si>
    <t>ARiMR będzie przyjmowała wnioski o przyznanie 100 tys. zł premii na rozpoczęcie działalności</t>
  </si>
  <si>
    <t>pozarolniczej. Należy je składać do dyrektora oddziału regionalnego ARiMR, właściwego ze</t>
  </si>
  <si>
    <t>względu na miejsce zamieszkania ubiegającego się o pomoc w ramach poddziałania "Pomoc na</t>
  </si>
  <si>
    <t>rozpoczęcie pozarolniczej działalności gospodarczej na obszarach wiejskich", które finansowane</t>
  </si>
  <si>
    <t>jest z budżetu PROW 2014-2020.</t>
  </si>
  <si>
    <r>
      <t>Poprzedni tydzień</t>
    </r>
    <r>
      <rPr>
        <sz val="10"/>
        <rFont val="Arial CE"/>
        <family val="2"/>
      </rPr>
      <t xml:space="preserve"> 06.02-12.02.2017 r.</t>
    </r>
  </si>
  <si>
    <t>13.02 - 19.02. 2017 r.</t>
  </si>
  <si>
    <r>
      <t>Poprzedni miesiąc</t>
    </r>
    <r>
      <rPr>
        <sz val="10"/>
        <rFont val="Arial CE"/>
        <family val="2"/>
      </rPr>
      <t xml:space="preserve"> 09.01-15.01.2017 r.</t>
    </r>
  </si>
  <si>
    <r>
      <t xml:space="preserve">Rok 2016 r. </t>
    </r>
    <r>
      <rPr>
        <sz val="10"/>
        <rFont val="Arial CE"/>
        <family val="2"/>
      </rPr>
      <t xml:space="preserve"> 15.02 - 21.02.2016 r.</t>
    </r>
  </si>
  <si>
    <t>Firma Tallage w swoim lutowym raporcie ”Strategie grains” opublikowanym 16.02 podtrzymała styczniową prognozę zbiorów pszenicy w UE-28 w 2017 r. Według tych bardzo wstępnych przewidywań wyniosą one 143,8 mln t, czyli o 5,8% (8,1 mln t) więcej niż w 2016 r. Zmiana ta będzie przede wszystkim rezultatem oczekiwanego dużego wzrostu zbiorów we Francji, która jest największym producentem pszenicy w UE. Po ciężkim 2016
r., kiedy nadmierne opady spowodowały spadek zbiorów, oczekuje się, że w 2017 r. produkcja w tym kraju odbuduje się. Według obecnej prognozy Tallage, osiągnie ona poziom 37,5 mln t, tj. o 9,4 mln t wyższy r/r. Wzrosty produkcji pszenicy spodziewane są równiez w innych krajach północno-zachodniej Europy. Prognoza dla Niemiec mówi o zbiorach na poziomie 25,7 mln t, czyli o 1,2 mln t większych niż w 2016 r., zaś dla Danii o 4,6 mln t,
o 0,5 mln t większych r/r. Duże procentowe wzrosty oczekiwane są również w przypadku Belgii, Finlandii, Holandii, Szwecji i Estonii, czyli w krajach, które odgrywają niewielkie znaczenie na tym rynku.</t>
  </si>
  <si>
    <t>Rok 2016 odznaczał się wysokim tempem wzrostu wymiany handlowej mięsem drobiowym i jego podrobami. Według wstępnych danych Ministerstwa Finansów (za MRiRW) eksport mięsa i podrobów drobiowych (CN 0207) z Polski w 2016 r. wyniósł 1 023,8 tys. t i był większy niż rok wcześniej
o 20%, tj. o 174,2 tys. t. Wpływy z eksportu wzrosły o 8% do 1,8 mld euro. Głównym odbiorcą polskiego mięsa i podrobów drobiowych w 2016 r. były kraje UE, które zwiększyły zakupy tego mięsa w naszym kraju o ok. 18% do 782 tys. t. Eksport do UE stanowił w 2016 r. 76% wolumenu eksportu mięsa i podrobów drobiowych z Polski. Wartościowo wpływy ze sprzedaży mięsa drobiowego do krajów UE wzrosły o 11% do ok. 1,6 mld euro, przy czym średnia cena uzyskiwana w eksporcie za jeden kilogram mięsa była niższa niż rok wcześniej o ok. 10% i wyniosła ok. 1,74 zł/kg. Największym odbiorcą mięsa drobiowego z Polski w 2016 r. były Niemcy (16,4% wolumenu eksportu), które zwiększyły zakupy o ok. 18% do 168,3 tys. t, wydatkując 429,5 mln euro, tj. 9% więcej niż rok wcześniej.</t>
  </si>
  <si>
    <t>W Polsce średnia cena wg GUS mleka za styczeń 2017 wynosi 132,02 PLN/100kg. Według wstępnych danych Ministerstwa Finansów (za MRiRW) w 2016 r. wartość wyeksportowanych produktów mleczarskich z Polski wyniosła 1,47 mld EUR i w porównaniu z 2015 r. obniżyła się o 4,9%, a w porównaniu z rekordowym 2014 r. spadła o 19%. Odnotowana w 2016 r. wartość eksportu produktów mleczarskich była na najniższym poziomie od 2012 r. Obniżka wartości eksportu w 2016 r. była przede wszystkim konsekwencją znaczącego spadku wolumenu wywozu mleka w proszku - o 22,8% do 109,9 tys. t. Dodatkowo przeciętna cena uzyskiwana za te produkty była niższa niż w 2015 r., przez co spadek eksportu w ujęciu wartościowym
był głębszy i wyniósł 31,9%. W porównaniu z 2014 r. wartość eksportu mleka w proszku obniżyła się o 56%. Przyczyn obniżenia wielkości eksportu mleka w proszku trzeba szukać przede wszystkim w tym, że w pierwszej połowie 2016 r. ceny odtłuszczonego mleka w proszku utrzymywały
się na niższym od interwencyjnego poziomie przez co część producentów zbyła je na zapasy interwencyjne.</t>
  </si>
  <si>
    <r>
      <t>W trzecim tygodniu lutego 2017 aktualna cena płacona za rzepak oz. to 1906 PLN/t. Cena ta była o 1,7% większa jak przed tygodniem i 1,7% wyższa jak przed miesiącem. W porównaniu do ceny z przed roku (2016) nastąpił wzrost o 12,6%. Ceny produktów oleistych na giełdach światowych z 17.02.2017 r. /MATIF/ z terminem dostawy na V 2017</t>
    </r>
    <r>
      <rPr>
        <b/>
        <sz val="10"/>
        <rFont val="Arial CE"/>
        <family val="0"/>
      </rPr>
      <t xml:space="preserve"> - 423,25</t>
    </r>
    <r>
      <rPr>
        <sz val="10"/>
        <rFont val="Arial CE"/>
        <family val="0"/>
      </rPr>
      <t xml:space="preserve"> (EUR/t) a na VII 2017 (EUR/t) - </t>
    </r>
    <r>
      <rPr>
        <b/>
        <sz val="10"/>
        <rFont val="Arial CE"/>
        <family val="0"/>
      </rPr>
      <t>389,75</t>
    </r>
    <r>
      <rPr>
        <sz val="10"/>
        <rFont val="Arial CE"/>
        <family val="0"/>
      </rPr>
      <t xml:space="preserve"> za rzepak. W tym tygodniu brak jest informacji na temat rynku rzepaku na rynku krajowym i zagranicznym.</t>
    </r>
  </si>
  <si>
    <t>UE (zł/t)  06.02 - 12.02.2017 r.</t>
  </si>
  <si>
    <t>W dniach 13.02-19.02.2017 r. na krajowym rynku średnia cena żywca wieprzowego wyniosła 4,82 PLN/kg i była o 0,6% mniejsza jak przed tygodniem i o 3,6% niższa jak przed miesiącem. W odniesieniu do notowań sprzed roku średnia cena tego żywca była o 15,3% większa. Za żywiec wołowy płacono w skupie średnio 6,34 PLN/kg wobec 6,32 PLN/kg jak w poprzednim tygodniu. Jednocześnie było to o 1,1% mniejsza niż miesiąc wcześniej i o 5,5% więcej jak przed rokiem. Średnia cena drobiu w trzecim tygodniu lutego br. wyniosła 3,19 PLN/kg i była o 1,6% wyższa jak przed tygodniem i większa o 2,9% jak przed miesiącem. W odniesieniu do notowań sprzed roku cena ta uległa zmianie i była niższa o 2,4%.</t>
  </si>
  <si>
    <t xml:space="preserve">W trzecim tygodniu lutego br. tj. w dniach 13.02-19.02.2017 r. średnia cena pszenicy konsumpcyjnej wyniosła 677 PLN/t i była o 0,9% mniejsza jak przed tygodniem i o 0,7% niższa jak przed miesiącem. Za pszenicę paszową można było uzyskać przeciętnie cenę 712 PLN/t tj. i była o 2,3% wyższa jak przed tygodniem i była o 3,3% wyższa jak przed miesiącem. W odniesieniu do notowań sprzed roku zboża te były odpowiednio o 3,5% wyższa i o 13,4% wyższa. Średnia cena żyta paszowego w badanym okresie wyniosła 545 PLN/t i była o 1,4% niższa jak przed tygodniem, natomiast o 3,7% była niższa jak przed miesiącem. Jednocześnie cena ziarna była o 3,4% niższa jak przed rokiem. Przeciętna cena jęczmienia paszowego w trzecim tygodniu lutego 2017 r. uległa korzystnej zmianie - 634 PLN/t. Cena ta była o 0,5% większa jak tydzień temu i 5,7% większa jak miesiąc temu oraz o 5,0% większa jak w porównywalnym okresie 2016 r. W porównaniu z poprzednim tygodniem znowu nastąpiła korekta ceny kukurydzy. Przeciętna cena skupu tego zboża kształtowała się na poziomie 642 PLN/t, tj. o 0,8% mniejsza jak tydzień wcześniej. Jednocześnie cena ziarna była o 0,5% niższa jak przed miesiącem oraz o 5,6% niższa jak rok wcześniej (2016).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</si>
</sst>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9" t="s">
        <v>41</v>
      </c>
      <c r="B4" s="9">
        <v>677</v>
      </c>
      <c r="C4" s="2">
        <v>712</v>
      </c>
      <c r="D4" s="9">
        <v>545</v>
      </c>
      <c r="E4" s="2">
        <v>634</v>
      </c>
      <c r="F4" s="2">
        <v>642</v>
      </c>
      <c r="G4" s="9"/>
      <c r="H4" s="3">
        <v>1906</v>
      </c>
      <c r="I4" s="40">
        <v>4.82</v>
      </c>
      <c r="J4" s="38">
        <v>6.34</v>
      </c>
      <c r="K4" s="10">
        <v>3.19</v>
      </c>
      <c r="L4" s="82">
        <v>42736</v>
      </c>
      <c r="M4" s="86">
        <v>132.02</v>
      </c>
      <c r="N4" s="5"/>
    </row>
    <row r="5" spans="1:14" ht="29.25" customHeight="1">
      <c r="A5" s="37" t="s">
        <v>40</v>
      </c>
      <c r="B5" s="9">
        <v>683</v>
      </c>
      <c r="C5" s="2">
        <v>696</v>
      </c>
      <c r="D5" s="9">
        <v>553</v>
      </c>
      <c r="E5" s="2">
        <v>631</v>
      </c>
      <c r="F5" s="2">
        <v>647</v>
      </c>
      <c r="G5" s="9"/>
      <c r="H5" s="3">
        <v>1874</v>
      </c>
      <c r="I5" s="40">
        <v>4.85</v>
      </c>
      <c r="J5" s="38">
        <v>6.32</v>
      </c>
      <c r="K5" s="10">
        <v>3.14</v>
      </c>
      <c r="L5" s="83"/>
      <c r="M5" s="87"/>
      <c r="N5" s="5"/>
    </row>
    <row r="6" spans="1:14" ht="30" customHeight="1">
      <c r="A6" s="37" t="s">
        <v>42</v>
      </c>
      <c r="B6" s="9">
        <v>682</v>
      </c>
      <c r="C6" s="2">
        <v>689</v>
      </c>
      <c r="D6" s="9">
        <v>566</v>
      </c>
      <c r="E6" s="2">
        <v>600</v>
      </c>
      <c r="F6" s="2">
        <v>645</v>
      </c>
      <c r="G6" s="9"/>
      <c r="H6" s="3">
        <v>1874</v>
      </c>
      <c r="I6" s="40">
        <v>5</v>
      </c>
      <c r="J6" s="38">
        <v>6.41</v>
      </c>
      <c r="K6" s="10">
        <v>3.1</v>
      </c>
      <c r="L6" s="31">
        <v>42705</v>
      </c>
      <c r="M6" s="7">
        <v>136.07</v>
      </c>
      <c r="N6" s="5"/>
    </row>
    <row r="7" spans="1:14" ht="30" customHeight="1">
      <c r="A7" s="25" t="s">
        <v>43</v>
      </c>
      <c r="B7" s="9">
        <v>654</v>
      </c>
      <c r="C7" s="2">
        <v>628</v>
      </c>
      <c r="D7" s="9">
        <v>564</v>
      </c>
      <c r="E7" s="2">
        <v>604</v>
      </c>
      <c r="F7" s="2">
        <v>680</v>
      </c>
      <c r="G7" s="9"/>
      <c r="H7" s="3">
        <v>1692</v>
      </c>
      <c r="I7" s="40">
        <v>4.18</v>
      </c>
      <c r="J7" s="38">
        <v>6.01</v>
      </c>
      <c r="K7" s="10">
        <v>3.27</v>
      </c>
      <c r="L7" s="31">
        <v>42370</v>
      </c>
      <c r="M7" s="36">
        <v>114.76</v>
      </c>
      <c r="N7" s="5"/>
    </row>
    <row r="8" spans="1:14" ht="30" customHeight="1">
      <c r="A8" s="25" t="s">
        <v>23</v>
      </c>
      <c r="B8" s="30">
        <f aca="true" t="shared" si="0" ref="B8:K8">((B$4/B$5)*100)-100</f>
        <v>-0.878477306002921</v>
      </c>
      <c r="C8" s="16">
        <f t="shared" si="0"/>
        <v>2.2988505747126453</v>
      </c>
      <c r="D8" s="16">
        <f t="shared" si="0"/>
        <v>-1.4466546112115708</v>
      </c>
      <c r="E8" s="16">
        <f t="shared" si="0"/>
        <v>0.47543581616483266</v>
      </c>
      <c r="F8" s="16">
        <f t="shared" si="0"/>
        <v>-0.7727975270479135</v>
      </c>
      <c r="G8" s="16" t="e">
        <f t="shared" si="0"/>
        <v>#DIV/0!</v>
      </c>
      <c r="H8" s="17">
        <f t="shared" si="0"/>
        <v>1.7075773745997935</v>
      </c>
      <c r="I8" s="18">
        <f t="shared" si="0"/>
        <v>-0.6185567010309114</v>
      </c>
      <c r="J8" s="18">
        <f t="shared" si="0"/>
        <v>0.31645569620253866</v>
      </c>
      <c r="K8" s="18">
        <f t="shared" si="0"/>
        <v>1.592356687898075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-0.7331378299120246</v>
      </c>
      <c r="C9" s="16">
        <f t="shared" si="1"/>
        <v>3.338171262699575</v>
      </c>
      <c r="D9" s="16">
        <f t="shared" si="1"/>
        <v>-3.7102473498233195</v>
      </c>
      <c r="E9" s="16">
        <f t="shared" si="1"/>
        <v>5.666666666666657</v>
      </c>
      <c r="F9" s="16">
        <f t="shared" si="1"/>
        <v>-0.46511627906976116</v>
      </c>
      <c r="G9" s="16" t="e">
        <f t="shared" si="1"/>
        <v>#DIV/0!</v>
      </c>
      <c r="H9" s="17">
        <f t="shared" si="1"/>
        <v>1.7075773745997935</v>
      </c>
      <c r="I9" s="18">
        <f t="shared" si="1"/>
        <v>-3.5999999999999943</v>
      </c>
      <c r="J9" s="18">
        <f t="shared" si="1"/>
        <v>-1.0920436817472847</v>
      </c>
      <c r="K9" s="18">
        <f t="shared" si="1"/>
        <v>2.9032258064516157</v>
      </c>
      <c r="L9" s="78">
        <f>((M$4/M$6)*100)-100</f>
        <v>-2.9764092011464527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3.5168195718654545</v>
      </c>
      <c r="C10" s="16">
        <f t="shared" si="2"/>
        <v>13.375796178343947</v>
      </c>
      <c r="D10" s="16">
        <f t="shared" si="2"/>
        <v>-3.3687943262411295</v>
      </c>
      <c r="E10" s="16">
        <f t="shared" si="2"/>
        <v>4.96688741721853</v>
      </c>
      <c r="F10" s="16">
        <f t="shared" si="2"/>
        <v>-5.588235294117652</v>
      </c>
      <c r="G10" s="16" t="e">
        <f t="shared" si="2"/>
        <v>#DIV/0!</v>
      </c>
      <c r="H10" s="17">
        <f t="shared" si="2"/>
        <v>12.647754137115825</v>
      </c>
      <c r="I10" s="18">
        <f t="shared" si="2"/>
        <v>15.311004784689004</v>
      </c>
      <c r="J10" s="18">
        <f t="shared" si="2"/>
        <v>5.4908485856905145</v>
      </c>
      <c r="K10" s="18">
        <f t="shared" si="2"/>
        <v>-2.4464831804281317</v>
      </c>
      <c r="L10" s="78">
        <f>((M$4/M$7)*100)-100</f>
        <v>15.040083652840707</v>
      </c>
      <c r="M10" s="79"/>
      <c r="N10" s="5"/>
    </row>
    <row r="11" spans="1:14" ht="30" customHeight="1">
      <c r="A11" s="25" t="s">
        <v>48</v>
      </c>
      <c r="B11" s="42">
        <v>686</v>
      </c>
      <c r="C11" s="43">
        <v>688</v>
      </c>
      <c r="D11" s="44" t="s">
        <v>18</v>
      </c>
      <c r="E11" s="43">
        <v>616</v>
      </c>
      <c r="F11" s="43">
        <v>691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0" customHeight="1">
      <c r="A14" s="45" t="s">
        <v>30</v>
      </c>
      <c r="B14" s="47" t="s">
        <v>50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08.75" customHeight="1" thickBot="1">
      <c r="A15" s="46"/>
      <c r="B15" s="50" t="s">
        <v>44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110.25" customHeight="1" thickBot="1">
      <c r="A17" s="46"/>
      <c r="B17" s="63" t="s">
        <v>45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5.5" customHeight="1">
      <c r="A18" s="55" t="s">
        <v>20</v>
      </c>
      <c r="B18" s="57" t="s">
        <v>47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111.75" customHeight="1" thickBot="1">
      <c r="A19" s="56"/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1" t="s">
        <v>34</v>
      </c>
      <c r="O24" s="26"/>
    </row>
    <row r="25" spans="1:15" ht="12.75">
      <c r="A25" t="s">
        <v>35</v>
      </c>
      <c r="O25" s="26"/>
    </row>
    <row r="26" spans="1:15" ht="12.75">
      <c r="A26" t="s">
        <v>36</v>
      </c>
      <c r="O26" s="26"/>
    </row>
    <row r="27" spans="1:15" ht="12.75">
      <c r="A27" t="s">
        <v>37</v>
      </c>
      <c r="O27" s="26"/>
    </row>
    <row r="28" spans="1:15" ht="12.75">
      <c r="A28" t="s">
        <v>38</v>
      </c>
      <c r="O28" s="26"/>
    </row>
    <row r="29" spans="1:15" ht="12.75">
      <c r="A29" t="s">
        <v>39</v>
      </c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9" t="s">
        <v>41</v>
      </c>
      <c r="B5" s="9">
        <v>694</v>
      </c>
      <c r="C5" s="2">
        <v>726</v>
      </c>
      <c r="D5" s="2">
        <v>545</v>
      </c>
      <c r="E5" s="2">
        <v>617</v>
      </c>
      <c r="F5" s="9">
        <v>655</v>
      </c>
      <c r="G5" s="9"/>
      <c r="H5" s="35">
        <v>4.86</v>
      </c>
      <c r="I5" s="35">
        <v>5.62</v>
      </c>
      <c r="J5" s="10">
        <v>3.23</v>
      </c>
      <c r="K5" s="82">
        <v>42736</v>
      </c>
      <c r="L5" s="86">
        <v>133.05</v>
      </c>
    </row>
    <row r="6" spans="1:12" ht="30" customHeight="1">
      <c r="A6" s="37" t="s">
        <v>40</v>
      </c>
      <c r="B6" s="9">
        <v>691</v>
      </c>
      <c r="C6" s="2">
        <v>717</v>
      </c>
      <c r="D6" s="2">
        <v>552</v>
      </c>
      <c r="E6" s="2">
        <v>613</v>
      </c>
      <c r="F6" s="9">
        <v>631</v>
      </c>
      <c r="G6" s="9"/>
      <c r="H6" s="35">
        <v>4.9</v>
      </c>
      <c r="I6" s="35">
        <v>5.51</v>
      </c>
      <c r="J6" s="10">
        <v>3.18</v>
      </c>
      <c r="K6" s="83"/>
      <c r="L6" s="87"/>
    </row>
    <row r="7" spans="1:12" ht="30" customHeight="1">
      <c r="A7" s="37" t="s">
        <v>42</v>
      </c>
      <c r="B7" s="9">
        <v>674</v>
      </c>
      <c r="C7" s="2">
        <v>699</v>
      </c>
      <c r="D7" s="2">
        <v>547</v>
      </c>
      <c r="E7" s="2">
        <v>591</v>
      </c>
      <c r="F7" s="9">
        <v>639</v>
      </c>
      <c r="G7" s="9"/>
      <c r="H7" s="35">
        <v>5.03</v>
      </c>
      <c r="I7" s="35">
        <v>5.5</v>
      </c>
      <c r="J7" s="10">
        <v>3.13</v>
      </c>
      <c r="K7" s="31">
        <v>42705</v>
      </c>
      <c r="L7" s="7">
        <v>137.28</v>
      </c>
    </row>
    <row r="8" spans="1:12" ht="28.5" customHeight="1">
      <c r="A8" s="25" t="s">
        <v>43</v>
      </c>
      <c r="B8" s="9">
        <v>659</v>
      </c>
      <c r="C8" s="2">
        <v>631</v>
      </c>
      <c r="D8" s="2">
        <v>560</v>
      </c>
      <c r="E8" s="2">
        <v>607</v>
      </c>
      <c r="F8" s="9">
        <v>677</v>
      </c>
      <c r="G8" s="9"/>
      <c r="H8" s="35">
        <v>4.19</v>
      </c>
      <c r="I8" s="35">
        <v>5.49</v>
      </c>
      <c r="J8" s="10">
        <v>3.28</v>
      </c>
      <c r="K8" s="31">
        <v>42370</v>
      </c>
      <c r="L8" s="36">
        <v>119.03</v>
      </c>
    </row>
    <row r="9" spans="1:12" ht="30" customHeight="1">
      <c r="A9" s="25" t="s">
        <v>23</v>
      </c>
      <c r="B9" s="29">
        <f aca="true" t="shared" si="0" ref="B9:J9">((B$5/B$6)*100)-100</f>
        <v>0.434153400868297</v>
      </c>
      <c r="C9" s="23">
        <f t="shared" si="0"/>
        <v>1.2552301255230276</v>
      </c>
      <c r="D9" s="23">
        <f t="shared" si="0"/>
        <v>-1.2681159420289845</v>
      </c>
      <c r="E9" s="23">
        <f t="shared" si="0"/>
        <v>0.652528548123982</v>
      </c>
      <c r="F9" s="23">
        <f t="shared" si="0"/>
        <v>3.8034865293185476</v>
      </c>
      <c r="G9" s="23" t="e">
        <f t="shared" si="0"/>
        <v>#DIV/0!</v>
      </c>
      <c r="H9" s="24">
        <f t="shared" si="0"/>
        <v>-0.816326530612244</v>
      </c>
      <c r="I9" s="24">
        <f t="shared" si="0"/>
        <v>1.9963702359346627</v>
      </c>
      <c r="J9" s="24">
        <f t="shared" si="0"/>
        <v>1.572327044025144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2.967359050445097</v>
      </c>
      <c r="C10" s="23">
        <f t="shared" si="1"/>
        <v>3.8626609442059987</v>
      </c>
      <c r="D10" s="23">
        <f t="shared" si="1"/>
        <v>-0.36563071297989325</v>
      </c>
      <c r="E10" s="23">
        <f t="shared" si="1"/>
        <v>4.39932318104907</v>
      </c>
      <c r="F10" s="23">
        <f t="shared" si="1"/>
        <v>2.503912363067286</v>
      </c>
      <c r="G10" s="23" t="e">
        <f t="shared" si="1"/>
        <v>#DIV/0!</v>
      </c>
      <c r="H10" s="24">
        <f t="shared" si="1"/>
        <v>-3.379721669980114</v>
      </c>
      <c r="I10" s="24">
        <f t="shared" si="1"/>
        <v>2.1818181818181728</v>
      </c>
      <c r="J10" s="24">
        <f t="shared" si="1"/>
        <v>3.194888178913729</v>
      </c>
      <c r="K10" s="93">
        <f>((L$5/L$7)*100)-100</f>
        <v>-3.0812937062936925</v>
      </c>
      <c r="L10" s="94"/>
    </row>
    <row r="11" spans="1:12" ht="30" customHeight="1">
      <c r="A11" s="25" t="s">
        <v>15</v>
      </c>
      <c r="B11" s="29">
        <f>((B$5/B$8)*100)-100</f>
        <v>5.311077389984817</v>
      </c>
      <c r="C11" s="23">
        <f aca="true" t="shared" si="2" ref="C11:J11">((C$5/C$8)*100)-100</f>
        <v>15.055467511885894</v>
      </c>
      <c r="D11" s="23">
        <f>((D$5/D$8)*100)-100</f>
        <v>-2.6785714285714306</v>
      </c>
      <c r="E11" s="23">
        <f t="shared" si="2"/>
        <v>1.6474464579901138</v>
      </c>
      <c r="F11" s="23">
        <f t="shared" si="2"/>
        <v>-3.2496307237813937</v>
      </c>
      <c r="G11" s="23" t="e">
        <f t="shared" si="2"/>
        <v>#DIV/0!</v>
      </c>
      <c r="H11" s="24">
        <f t="shared" si="2"/>
        <v>15.990453460620515</v>
      </c>
      <c r="I11" s="24">
        <f t="shared" si="2"/>
        <v>2.3679417122040007</v>
      </c>
      <c r="J11" s="24">
        <f t="shared" si="2"/>
        <v>-1.524390243902431</v>
      </c>
      <c r="K11" s="95">
        <f>((L$5/L$8)*100)-100</f>
        <v>11.778543224397225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2017-03-02T11:10:30Z</dcterms:modified>
  <cp:category/>
  <cp:version/>
  <cp:contentType/>
  <cp:contentStatus/>
</cp:coreProperties>
</file>