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<sst xmlns="http://schemas.openxmlformats.org/spreadsheetml/2006/main" count="77" uniqueCount="51">
  <si>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</si>
  <si>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</si>
  <si>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</si>
  <si>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</si>
  <si>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</si>
  <si>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</si>
  <si>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</si>
  <si>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</si>
  <si>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</si>
  <si>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</si>
  <si>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</si>
  <si>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</si>
  <si>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</si>
  <si>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</si>
  <si>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</si>
  <si>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</si>
  <si>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</si>
  <si>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</si>
  <si>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</si>
  <si>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</si>
  <si>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</si>
  <si>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</si>
  <si>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</si>
  <si>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</si>
  <si>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</si>
  <si>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</si>
  <si>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</si>
  <si>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</si>
  <si>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</si>
  <si>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</si>
  <si>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</si>
  <si>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</si>
  <si>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</si>
  <si>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obrót nimi i ich rozwój (”małe przetwórstwo”) w ramach PROW na lata 2014-2020.</t>
  </si>
  <si>
    <t>i organizacji producentów” finansowane w ramach PROW na lata 2014-2020</t>
  </si>
  <si>
    <t>Ważne daty:</t>
  </si>
  <si>
    <t>ARiMR będzie przyjmowała wnioski na wsparcie inwestycji w przetwarzanie produktów rolnych,</t>
  </si>
  <si>
    <t>ARiMR będzie przyjmowała wnioski o przyznanie pomocy na działanie ”Tworzenie grup producentów</t>
  </si>
  <si>
    <t>Do 28.10</t>
  </si>
  <si>
    <t>Do 28.11</t>
  </si>
  <si>
    <t xml:space="preserve">UE (zł/t)  10.10 - 16.10.2016 r.                                  </t>
  </si>
  <si>
    <r>
      <t>Poprzedni tydzień</t>
    </r>
    <r>
      <rPr>
        <sz val="10"/>
        <rFont val="Arial CE"/>
        <family val="2"/>
      </rPr>
      <t xml:space="preserve"> 03.10-09.10.2016 r.</t>
    </r>
  </si>
  <si>
    <t>10.10 - 16.10.2016 r.</t>
  </si>
  <si>
    <r>
      <t>Poprzedni miesiąc</t>
    </r>
    <r>
      <rPr>
        <sz val="10"/>
        <rFont val="Arial CE"/>
        <family val="2"/>
      </rPr>
      <t xml:space="preserve"> 05.09-11.09.2016 r.</t>
    </r>
  </si>
  <si>
    <r>
      <t xml:space="preserve">Rok 2015 r. </t>
    </r>
    <r>
      <rPr>
        <sz val="10"/>
        <rFont val="Arial CE"/>
        <family val="2"/>
      </rPr>
      <t xml:space="preserve"> 05.10 - 11.10.2015 r.</t>
    </r>
  </si>
  <si>
    <t>Departament Rolnictwa Stanów Zjednoczonych (USDA) opublikował 12.10.2016 r. kolejny raport dotyczący kształtowania się bilansu zbóż i roślin oleistych na świecie w sezonie 2016/17. W porównaniu z raportem z września br. nieznacznie (o 0,4 mln t) obniżono prognozy globalnej produkcji
pszenicy do poziomu 239,7 mln t, czyli o 9,4 mln t większe niż w ubiegłym sezonie. Oznacza to, że nadal będzie ona rekordowa. Zwiększono natomiast prognozy zbiorów pszenicy w Australii (28,3 mln t) i Kanadzie (31,5 mln t), ale ponownie obniżono w przypadku UE (142,2 mln t).
Nieznacznie obniżono również prognozy globalnych zapasów końcowych pszenicy (o 0,7 mln t) do poziomu 248,37 mln t, ale nadal będą one rekordowo wysokie. W związku z tym relacja zapasów końcowych do zużycia oceniana jest na 34%, czyli na podobnym poziomie, jak w ubiegłym
sezonie.</t>
  </si>
  <si>
    <t>W Polsce średnia cena wg GUS mleka za sierpień 2016 wynosi 107,26 PLN/100kg. We wrześniu 2016 r. na polskim i unijnym rynku obserwowano
wzrost cen serów. Według danych Monitoringu Cen prowadzonego przez MRiRW we wrześniu br. ceny zbytu netto serów typu Edam kształtowały się średnio na poziomie 13,45 zł/kg, a serów typu Gouda na poziomie 13,31 zł/kg i były odpowiednio o 12 i 11% wyższe od notowanych przed miesiącem. W relacji rocznej produkty te podrożały odpowiednio o 28 i 27%. Zachowania cen serów w Polsce są zgodne ze zmianami obserwowanymi na rynku Unii Europejskiej. Według danych Komisji Europejskiej, we wrześniu 2016 r. przeciętnie ceny zbytu serów Edam wyniosły 288 EUR/100 kg, a serów Gouda 271 EUR/100 kg i wzrosły w porównaniu z poprzednim miesiącem o 7,5 i 7,0%, a w relacji do cen w września 2015 r. podwyżki te wyniosły 19 i 8%. Należy zatem zauważyć, że ceny serów w Polsce zwiększyły się bardziej niż przeciętnie w UE.</t>
  </si>
  <si>
    <t>Według najnowszych prognoz Komisji Europejskiej zawartych w jesiennym raporcie „Short term Outlook“ produkcja mięsa wołowego w ekwiwalencie tuszy w Unii Europejskiej w 2016 r. wyniesie 7,91 mln t i będzie o 2,6% większa niż przed rokiem, w tym w UE-15 zwiększy się o 2,0%, a w
UE-N13 o 7,3%. Oznacza to, że w drugiej połowie 2016 r. produkcja wołowiny spowolni, gdyż w I połowie 2016 r. w UE wyprodukowano jej o 3,6% więcej niż przed rokiem. Eksperci KE przewidują, że w 2017 r. wolumen produkcji wołowiny we Wspólnocie może być na podobnym poziomie
jak w 2016 r. Zwiększona produkcja wołowiny w 2016 r. będzie związana z trudną sytuacją w sektorze mleczarskim szczególnie w pierwszym półroczu br., (której konsekwencją będą większe uboje krów mlecznych) a także ze wzrostem popytu eksportowego. Według szacunków KE w 2016 r. eksport zwierząt żywych z Unii Europejskiej w ekwiwalencie tuszy wyniesie 235 tys. ton czyli o ponad 30% więcej niż to miało miejsce w 2015 r. Głównym ich odbiorą, są przede wszystkim kraje basenu Morza Śródziemnego. W pierwszych siedmiu miesiącach 2016 r. do Turcji, Izraela i Libanu trafiło łącznie 65% całkowitego unijnego eksportu zwierząt żywych.</t>
  </si>
  <si>
    <r>
      <t xml:space="preserve">W trzecim tygodniu października 2016 aktualna cena płacona za rzepak oz. to 1677 PLN/t. Cena ta była o 0,2% mniejsza jak przed tygodniem i 1,1% wyższa jak przed miesiącem. W porównaniu do ceny z przed roku (2015) nastąpił wzrost o 6,1%. Ceny produktów oleistych na giełdach światowych z 14.10.2016 r. /MATIF/ z terminem dostawy na XI 2016 - </t>
    </r>
    <r>
      <rPr>
        <b/>
        <sz val="10"/>
        <rFont val="Arial CE"/>
        <family val="0"/>
      </rPr>
      <t xml:space="preserve">388,50; </t>
    </r>
    <r>
      <rPr>
        <sz val="10"/>
        <rFont val="Arial CE"/>
        <family val="0"/>
      </rPr>
      <t>I 2017</t>
    </r>
    <r>
      <rPr>
        <b/>
        <sz val="10"/>
        <rFont val="Arial CE"/>
        <family val="0"/>
      </rPr>
      <t xml:space="preserve"> - 389,75</t>
    </r>
    <r>
      <rPr>
        <sz val="10"/>
        <rFont val="Arial CE"/>
        <family val="0"/>
      </rPr>
      <t xml:space="preserve"> (EUR/t) za rzepak. W tym tygodniu brak jest informacji na temat rynku rzepaku.</t>
    </r>
  </si>
  <si>
    <t>W dniach 10.10-16.10.2016 r. na krajowym rynku średnia cena żywca wieprzowego wyniosła 5,09 PLN/kg i była o 3,4% mniejsza jak przed tygodniem i o 4,3% niższa jak przed miesiącem. W odniesieniu do notowań sprzed roku średnia cena tego żywca była o 14,6% większa. Za żywiec wołowy płacono w skupie średnio 6,04 PLN/kg wobec 6,06 PLN/kg jak w poprzednim tygodniu. Jednocześnie było to o 2,4% mniej niż miesiąc wcześniej i o 1,0% więcej jak przed rokiem. Średnia cena drobiu w drugim tygodniu października br. wyniosła 3,20 PLN/kg i była o 0,3% mniejsza jak przed tygodniem i niższa o 7,2% jak przed miesiącem. W odniesieniu do notowań sprzed roku cena ta uległa zmianie i była niższa o 8,3%.</t>
  </si>
  <si>
    <t xml:space="preserve">W drugim tygodniu października br. tj. w dniach 10.10-16.10.2016 r. średnia cena pszenicy konsumpcyjnej wyniosła 633 PLN/t i była o 2,1% większa jak przed tygodniem i o 2,4% wyższa jak przed miesiącem. Za pszenicę paszową można było uzyskać przeciętnie cenę 640 PLN/t tj. i była o 1,6% większa jak przed tygodniem i była o 8,7% wyższa jak przed miesiącem. W odniesieniu do notowań sprzed roku zboża te były odpowiednio o 4,8% niższe i o 4,9% niższe. Średnia cena żyta paszowego w badanym okresie wyniosła 501 PLN/t i była o 5,0% wyższa jak przed tygodniem, natomiast o 2,5% była wyższa jak przed miesiącem. Jednocześnie cena ziarna była o 2,1% niższa jak przed rokiem. Przeciętna cena jęczmienia paszowego w drugim tygodniu października 2016 r. uległa niekorzystnej zmianie - 524 PLN/t. Cena ta była o 4,2% mniejsza jak tydzień temu i 2,5% większa jak miesiąc temu oraz o 11,2% mniejsza jak w porównywalnym okresie 2015 r. W porównaniu z poprzednim tygodniem znowu nastąpiła korekta ceny kukurydzy. Przeciętna cena skupu tego zboża kształtowała się na poziomie 569 PLN/t, tj. o 1,4% większa jak tydzień wcześniej. Jednocześnie cena ziarna była o 12,3 niższa jak przed miesiącem oraz o 12,5% niższa jak rok wcześniej (2015).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</si>
</sst>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0" t="s">
        <v>26</v>
      </c>
      <c r="B1" s="70"/>
      <c r="C1" s="70"/>
      <c r="D1" s="70"/>
      <c r="E1" s="71"/>
      <c r="F1" s="71"/>
      <c r="G1" s="71"/>
      <c r="H1" s="71"/>
      <c r="I1" s="71"/>
      <c r="J1" s="71"/>
      <c r="K1" s="71"/>
      <c r="L1" s="71"/>
      <c r="M1" s="71"/>
    </row>
    <row r="2" spans="1:14" ht="23.25" customHeight="1">
      <c r="A2" s="76" t="s">
        <v>16</v>
      </c>
      <c r="B2" s="68" t="s">
        <v>4</v>
      </c>
      <c r="C2" s="68"/>
      <c r="D2" s="68"/>
      <c r="E2" s="68"/>
      <c r="F2" s="68"/>
      <c r="G2" s="68"/>
      <c r="H2" s="11" t="s">
        <v>7</v>
      </c>
      <c r="I2" s="75" t="s">
        <v>25</v>
      </c>
      <c r="J2" s="75"/>
      <c r="K2" s="75"/>
      <c r="L2" s="69" t="s">
        <v>13</v>
      </c>
      <c r="M2" s="69"/>
      <c r="N2" s="5"/>
    </row>
    <row r="3" spans="1:15" ht="36">
      <c r="A3" s="77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85" t="s">
        <v>6</v>
      </c>
      <c r="M3" s="85"/>
      <c r="N3" s="6"/>
      <c r="O3" s="1"/>
    </row>
    <row r="4" spans="1:14" ht="30" customHeight="1">
      <c r="A4" s="39" t="s">
        <v>42</v>
      </c>
      <c r="B4" s="9">
        <v>633</v>
      </c>
      <c r="C4" s="2">
        <v>640</v>
      </c>
      <c r="D4" s="9">
        <v>501</v>
      </c>
      <c r="E4" s="2">
        <v>524</v>
      </c>
      <c r="F4" s="2">
        <v>569</v>
      </c>
      <c r="G4" s="9"/>
      <c r="H4" s="3">
        <v>1677</v>
      </c>
      <c r="I4" s="40">
        <v>5.09</v>
      </c>
      <c r="J4" s="38">
        <v>6.04</v>
      </c>
      <c r="K4" s="10">
        <v>3.2</v>
      </c>
      <c r="L4" s="82">
        <v>42583</v>
      </c>
      <c r="M4" s="86">
        <v>107.26</v>
      </c>
      <c r="N4" s="5"/>
    </row>
    <row r="5" spans="1:14" ht="29.25" customHeight="1">
      <c r="A5" s="37" t="s">
        <v>41</v>
      </c>
      <c r="B5" s="9">
        <v>620</v>
      </c>
      <c r="C5" s="2">
        <v>630</v>
      </c>
      <c r="D5" s="9">
        <v>477</v>
      </c>
      <c r="E5" s="2">
        <v>547</v>
      </c>
      <c r="F5" s="2">
        <v>561</v>
      </c>
      <c r="G5" s="9"/>
      <c r="H5" s="3">
        <v>1680</v>
      </c>
      <c r="I5" s="40">
        <v>5.27</v>
      </c>
      <c r="J5" s="38">
        <v>6.06</v>
      </c>
      <c r="K5" s="10">
        <v>3.21</v>
      </c>
      <c r="L5" s="83"/>
      <c r="M5" s="87"/>
      <c r="N5" s="5"/>
    </row>
    <row r="6" spans="1:14" ht="30" customHeight="1">
      <c r="A6" s="37" t="s">
        <v>43</v>
      </c>
      <c r="B6" s="9">
        <v>618</v>
      </c>
      <c r="C6" s="2">
        <v>589</v>
      </c>
      <c r="D6" s="9">
        <v>489</v>
      </c>
      <c r="E6" s="2">
        <v>511</v>
      </c>
      <c r="F6" s="2">
        <v>649</v>
      </c>
      <c r="G6" s="9"/>
      <c r="H6" s="3">
        <v>1659</v>
      </c>
      <c r="I6" s="40">
        <v>5.32</v>
      </c>
      <c r="J6" s="38">
        <v>6.19</v>
      </c>
      <c r="K6" s="10">
        <v>3.45</v>
      </c>
      <c r="L6" s="31">
        <v>42552</v>
      </c>
      <c r="M6" s="7">
        <v>102.42</v>
      </c>
      <c r="N6" s="5"/>
    </row>
    <row r="7" spans="1:14" ht="30" customHeight="1">
      <c r="A7" s="25" t="s">
        <v>44</v>
      </c>
      <c r="B7" s="9">
        <v>665</v>
      </c>
      <c r="C7" s="2">
        <v>673</v>
      </c>
      <c r="D7" s="9">
        <v>512</v>
      </c>
      <c r="E7" s="2">
        <v>590</v>
      </c>
      <c r="F7" s="2">
        <v>650</v>
      </c>
      <c r="G7" s="9"/>
      <c r="H7" s="3">
        <v>1581</v>
      </c>
      <c r="I7" s="38">
        <v>4.44</v>
      </c>
      <c r="J7" s="38">
        <v>5.98</v>
      </c>
      <c r="K7" s="10">
        <v>3.49</v>
      </c>
      <c r="L7" s="31">
        <v>42217</v>
      </c>
      <c r="M7" s="36">
        <v>111.26</v>
      </c>
      <c r="N7" s="5"/>
    </row>
    <row r="8" spans="1:14" ht="30" customHeight="1">
      <c r="A8" s="25" t="s">
        <v>23</v>
      </c>
      <c r="B8" s="30">
        <f aca="true" t="shared" si="0" ref="B8:K8">((B$4/B$5)*100)-100</f>
        <v>2.0967741935483843</v>
      </c>
      <c r="C8" s="16">
        <f t="shared" si="0"/>
        <v>1.5873015873015817</v>
      </c>
      <c r="D8" s="16">
        <f t="shared" si="0"/>
        <v>5.031446540880495</v>
      </c>
      <c r="E8" s="16">
        <f t="shared" si="0"/>
        <v>-4.204753199268737</v>
      </c>
      <c r="F8" s="16">
        <f t="shared" si="0"/>
        <v>1.4260249554367164</v>
      </c>
      <c r="G8" s="16" t="e">
        <f t="shared" si="0"/>
        <v>#DIV/0!</v>
      </c>
      <c r="H8" s="17">
        <f t="shared" si="0"/>
        <v>-0.1785714285714306</v>
      </c>
      <c r="I8" s="18">
        <f t="shared" si="0"/>
        <v>-3.4155597722960067</v>
      </c>
      <c r="J8" s="18">
        <f t="shared" si="0"/>
        <v>-0.33003300330032914</v>
      </c>
      <c r="K8" s="18">
        <f t="shared" si="0"/>
        <v>-0.31152647975076775</v>
      </c>
      <c r="L8" s="80" t="s">
        <v>8</v>
      </c>
      <c r="M8" s="81"/>
      <c r="N8" s="5"/>
    </row>
    <row r="9" spans="1:14" ht="30" customHeight="1">
      <c r="A9" s="25" t="s">
        <v>28</v>
      </c>
      <c r="B9" s="30">
        <f aca="true" t="shared" si="1" ref="B9:K9">((B$4/B$6)*100)-100</f>
        <v>2.427184466019412</v>
      </c>
      <c r="C9" s="16">
        <f t="shared" si="1"/>
        <v>8.658743633276742</v>
      </c>
      <c r="D9" s="16">
        <f t="shared" si="1"/>
        <v>2.453987730061357</v>
      </c>
      <c r="E9" s="16">
        <f t="shared" si="1"/>
        <v>2.5440313111545976</v>
      </c>
      <c r="F9" s="16">
        <f t="shared" si="1"/>
        <v>-12.32665639445301</v>
      </c>
      <c r="G9" s="16" t="e">
        <f t="shared" si="1"/>
        <v>#DIV/0!</v>
      </c>
      <c r="H9" s="17">
        <f t="shared" si="1"/>
        <v>1.0849909584086816</v>
      </c>
      <c r="I9" s="18">
        <f t="shared" si="1"/>
        <v>-4.323308270676691</v>
      </c>
      <c r="J9" s="18">
        <f t="shared" si="1"/>
        <v>-2.4232633279483053</v>
      </c>
      <c r="K9" s="18">
        <f t="shared" si="1"/>
        <v>-7.246376811594203</v>
      </c>
      <c r="L9" s="78">
        <f>((M$4/M$6)*100)-100</f>
        <v>4.72563952353056</v>
      </c>
      <c r="M9" s="79"/>
      <c r="N9" s="5"/>
    </row>
    <row r="10" spans="1:14" ht="30" customHeight="1">
      <c r="A10" s="25" t="s">
        <v>29</v>
      </c>
      <c r="B10" s="30">
        <f aca="true" t="shared" si="2" ref="B10:K10">((B$4/B$7)*100)-100</f>
        <v>-4.8120300751879626</v>
      </c>
      <c r="C10" s="16">
        <f t="shared" si="2"/>
        <v>-4.903417533432403</v>
      </c>
      <c r="D10" s="16">
        <f t="shared" si="2"/>
        <v>-2.1484375</v>
      </c>
      <c r="E10" s="16">
        <f t="shared" si="2"/>
        <v>-11.186440677966104</v>
      </c>
      <c r="F10" s="16">
        <f t="shared" si="2"/>
        <v>-12.461538461538453</v>
      </c>
      <c r="G10" s="16" t="e">
        <f t="shared" si="2"/>
        <v>#DIV/0!</v>
      </c>
      <c r="H10" s="17">
        <f t="shared" si="2"/>
        <v>6.072106261859588</v>
      </c>
      <c r="I10" s="18">
        <f t="shared" si="2"/>
        <v>14.63963963963964</v>
      </c>
      <c r="J10" s="18">
        <f t="shared" si="2"/>
        <v>1.0033444816053532</v>
      </c>
      <c r="K10" s="18">
        <f t="shared" si="2"/>
        <v>-8.309455587392563</v>
      </c>
      <c r="L10" s="78">
        <f>((M$4/M$7)*100)-100</f>
        <v>-3.5951824555096152</v>
      </c>
      <c r="M10" s="79"/>
      <c r="N10" s="5"/>
    </row>
    <row r="11" spans="1:14" ht="30" customHeight="1">
      <c r="A11" s="25" t="s">
        <v>40</v>
      </c>
      <c r="B11" s="43">
        <v>633</v>
      </c>
      <c r="C11" s="44">
        <v>590</v>
      </c>
      <c r="D11" s="41" t="s">
        <v>18</v>
      </c>
      <c r="E11" s="44">
        <v>590</v>
      </c>
      <c r="F11" s="44">
        <v>572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2" t="s">
        <v>18</v>
      </c>
      <c r="M11" s="73"/>
      <c r="N11" s="5"/>
    </row>
    <row r="12" spans="1:11" ht="12" customHeight="1">
      <c r="A12" s="84" t="s">
        <v>32</v>
      </c>
      <c r="B12" s="84"/>
      <c r="K12" t="s">
        <v>25</v>
      </c>
    </row>
    <row r="13" spans="1:13" ht="14.25" customHeight="1" thickBo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15" ht="120" customHeight="1">
      <c r="A14" s="45" t="s">
        <v>30</v>
      </c>
      <c r="B14" s="47" t="s">
        <v>50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O14" s="27"/>
    </row>
    <row r="15" spans="1:15" ht="93" customHeight="1" thickBot="1">
      <c r="A15" s="46"/>
      <c r="B15" s="50" t="s">
        <v>45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O15" s="26"/>
    </row>
    <row r="16" spans="1:15" ht="68.25" customHeight="1">
      <c r="A16" s="45" t="s">
        <v>21</v>
      </c>
      <c r="B16" s="60" t="s">
        <v>49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O16" s="28"/>
    </row>
    <row r="17" spans="1:15" ht="121.5" customHeight="1" thickBot="1">
      <c r="A17" s="46"/>
      <c r="B17" s="63" t="s">
        <v>47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O17" s="26"/>
    </row>
    <row r="18" spans="1:15" ht="56.25" customHeight="1">
      <c r="A18" s="55" t="s">
        <v>20</v>
      </c>
      <c r="B18" s="57" t="s">
        <v>48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  <c r="O18" s="26"/>
    </row>
    <row r="19" spans="1:15" ht="95.25" customHeight="1" thickBot="1">
      <c r="A19" s="56"/>
      <c r="B19" s="66" t="s">
        <v>46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2" t="s">
        <v>35</v>
      </c>
      <c r="O22" s="26"/>
    </row>
    <row r="23" spans="2:17" ht="12.75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5" ht="12.75">
      <c r="A24" s="42" t="s">
        <v>38</v>
      </c>
      <c r="O24" s="26"/>
    </row>
    <row r="25" spans="1:15" ht="12.75">
      <c r="A25" t="s">
        <v>36</v>
      </c>
      <c r="O25" s="26"/>
    </row>
    <row r="26" spans="1:15" ht="12.75">
      <c r="A26" t="s">
        <v>33</v>
      </c>
      <c r="O26" s="26"/>
    </row>
    <row r="27" spans="1:15" ht="12.75">
      <c r="A27" s="42" t="s">
        <v>39</v>
      </c>
      <c r="O27" s="26"/>
    </row>
    <row r="28" spans="1:15" ht="12.75">
      <c r="A28" t="s">
        <v>37</v>
      </c>
      <c r="O28" s="26"/>
    </row>
    <row r="29" spans="1:15" ht="12.75">
      <c r="A29" t="s">
        <v>34</v>
      </c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2" t="s">
        <v>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89" t="s">
        <v>16</v>
      </c>
      <c r="B3" s="68" t="s">
        <v>4</v>
      </c>
      <c r="C3" s="68"/>
      <c r="D3" s="68"/>
      <c r="E3" s="68"/>
      <c r="F3" s="68"/>
      <c r="G3" s="68"/>
      <c r="H3" s="75" t="s">
        <v>5</v>
      </c>
      <c r="I3" s="75"/>
      <c r="J3" s="75"/>
      <c r="K3" s="69" t="s">
        <v>13</v>
      </c>
      <c r="L3" s="69"/>
    </row>
    <row r="4" spans="1:12" ht="35.25" customHeight="1">
      <c r="A4" s="90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85" t="s">
        <v>6</v>
      </c>
      <c r="L4" s="85"/>
    </row>
    <row r="5" spans="1:12" ht="30" customHeight="1">
      <c r="A5" s="39" t="s">
        <v>42</v>
      </c>
      <c r="B5" s="9">
        <v>631</v>
      </c>
      <c r="C5" s="2">
        <v>654</v>
      </c>
      <c r="D5" s="2">
        <v>500</v>
      </c>
      <c r="E5" s="2">
        <v>517</v>
      </c>
      <c r="F5" s="9">
        <v>557</v>
      </c>
      <c r="G5" s="9"/>
      <c r="H5" s="35">
        <v>5.19</v>
      </c>
      <c r="I5" s="35">
        <v>5.34</v>
      </c>
      <c r="J5" s="10">
        <v>3.26</v>
      </c>
      <c r="K5" s="82">
        <v>42583</v>
      </c>
      <c r="L5" s="86">
        <v>111.65</v>
      </c>
    </row>
    <row r="6" spans="1:12" ht="30" customHeight="1">
      <c r="A6" s="37" t="s">
        <v>41</v>
      </c>
      <c r="B6" s="9">
        <v>634</v>
      </c>
      <c r="C6" s="2">
        <v>646</v>
      </c>
      <c r="D6" s="2">
        <v>474</v>
      </c>
      <c r="E6" s="2">
        <v>554</v>
      </c>
      <c r="F6" s="9">
        <v>553</v>
      </c>
      <c r="G6" s="9"/>
      <c r="H6" s="35">
        <v>5.38</v>
      </c>
      <c r="I6" s="35">
        <v>5.26</v>
      </c>
      <c r="J6" s="10">
        <v>3.26</v>
      </c>
      <c r="K6" s="83"/>
      <c r="L6" s="87"/>
    </row>
    <row r="7" spans="1:12" ht="30" customHeight="1">
      <c r="A7" s="37" t="s">
        <v>43</v>
      </c>
      <c r="B7" s="9">
        <v>618</v>
      </c>
      <c r="C7" s="2">
        <v>604</v>
      </c>
      <c r="D7" s="2">
        <v>488</v>
      </c>
      <c r="E7" s="2">
        <v>515</v>
      </c>
      <c r="F7" s="9">
        <v>676</v>
      </c>
      <c r="G7" s="9"/>
      <c r="H7" s="35">
        <v>5.37</v>
      </c>
      <c r="I7" s="35">
        <v>5.38</v>
      </c>
      <c r="J7" s="10">
        <v>3.49</v>
      </c>
      <c r="K7" s="31">
        <v>42552</v>
      </c>
      <c r="L7" s="7">
        <v>106.76</v>
      </c>
    </row>
    <row r="8" spans="1:12" ht="28.5" customHeight="1">
      <c r="A8" s="25" t="s">
        <v>44</v>
      </c>
      <c r="B8" s="9">
        <v>669</v>
      </c>
      <c r="C8" s="2">
        <v>686</v>
      </c>
      <c r="D8" s="2">
        <v>512</v>
      </c>
      <c r="E8" s="2">
        <v>594</v>
      </c>
      <c r="F8" s="9">
        <v>644</v>
      </c>
      <c r="G8" s="9"/>
      <c r="H8" s="35">
        <v>4.51</v>
      </c>
      <c r="I8" s="35">
        <v>5.34</v>
      </c>
      <c r="J8" s="10">
        <v>3.61</v>
      </c>
      <c r="K8" s="31">
        <v>42217</v>
      </c>
      <c r="L8" s="36">
        <v>116.57</v>
      </c>
    </row>
    <row r="9" spans="1:12" ht="30" customHeight="1">
      <c r="A9" s="25" t="s">
        <v>23</v>
      </c>
      <c r="B9" s="29">
        <f aca="true" t="shared" si="0" ref="B9:J9">((B$5/B$6)*100)-100</f>
        <v>-0.47318611987381587</v>
      </c>
      <c r="C9" s="23">
        <f t="shared" si="0"/>
        <v>1.2383900928792428</v>
      </c>
      <c r="D9" s="23">
        <f t="shared" si="0"/>
        <v>5.485232067510552</v>
      </c>
      <c r="E9" s="23">
        <f t="shared" si="0"/>
        <v>-6.678700361010826</v>
      </c>
      <c r="F9" s="23">
        <f t="shared" si="0"/>
        <v>0.7233273056057783</v>
      </c>
      <c r="G9" s="23" t="e">
        <f t="shared" si="0"/>
        <v>#DIV/0!</v>
      </c>
      <c r="H9" s="24">
        <f t="shared" si="0"/>
        <v>-3.531598513011147</v>
      </c>
      <c r="I9" s="24">
        <f t="shared" si="0"/>
        <v>1.5209125475285106</v>
      </c>
      <c r="J9" s="24">
        <f t="shared" si="0"/>
        <v>0</v>
      </c>
      <c r="K9" s="97" t="s">
        <v>8</v>
      </c>
      <c r="L9" s="98"/>
    </row>
    <row r="10" spans="1:12" ht="30" customHeight="1">
      <c r="A10" s="25" t="s">
        <v>24</v>
      </c>
      <c r="B10" s="29">
        <f aca="true" t="shared" si="1" ref="B10:J10">((B$5/B$7)*100)-100</f>
        <v>2.103559870550157</v>
      </c>
      <c r="C10" s="23">
        <f t="shared" si="1"/>
        <v>8.278145695364245</v>
      </c>
      <c r="D10" s="23">
        <f t="shared" si="1"/>
        <v>2.45901639344261</v>
      </c>
      <c r="E10" s="23">
        <f t="shared" si="1"/>
        <v>0.38834951456310307</v>
      </c>
      <c r="F10" s="23">
        <f t="shared" si="1"/>
        <v>-17.603550295857985</v>
      </c>
      <c r="G10" s="23" t="e">
        <f t="shared" si="1"/>
        <v>#DIV/0!</v>
      </c>
      <c r="H10" s="24">
        <f t="shared" si="1"/>
        <v>-3.351955307262571</v>
      </c>
      <c r="I10" s="24">
        <f t="shared" si="1"/>
        <v>-0.7434944237918302</v>
      </c>
      <c r="J10" s="24">
        <f t="shared" si="1"/>
        <v>-6.590257879656164</v>
      </c>
      <c r="K10" s="93">
        <f>((L$5/L$7)*100)-100</f>
        <v>4.5803671787186175</v>
      </c>
      <c r="L10" s="94"/>
    </row>
    <row r="11" spans="1:12" ht="30" customHeight="1">
      <c r="A11" s="25" t="s">
        <v>15</v>
      </c>
      <c r="B11" s="29">
        <f>((B$5/B$8)*100)-100</f>
        <v>-5.680119581464865</v>
      </c>
      <c r="C11" s="23">
        <f aca="true" t="shared" si="2" ref="C11:J11">((C$5/C$8)*100)-100</f>
        <v>-4.664723032069972</v>
      </c>
      <c r="D11" s="23">
        <f>((D$5/D$8)*100)-100</f>
        <v>-2.34375</v>
      </c>
      <c r="E11" s="23">
        <f t="shared" si="2"/>
        <v>-12.962962962962962</v>
      </c>
      <c r="F11" s="23">
        <f t="shared" si="2"/>
        <v>-13.50931677018633</v>
      </c>
      <c r="G11" s="23" t="e">
        <f t="shared" si="2"/>
        <v>#DIV/0!</v>
      </c>
      <c r="H11" s="24">
        <f t="shared" si="2"/>
        <v>15.077605321507775</v>
      </c>
      <c r="I11" s="24">
        <f t="shared" si="2"/>
        <v>0</v>
      </c>
      <c r="J11" s="24">
        <f t="shared" si="2"/>
        <v>-9.69529085872577</v>
      </c>
      <c r="K11" s="95">
        <f>((L$5/L$8)*100)-100</f>
        <v>-4.220639958823014</v>
      </c>
      <c r="L11" s="95"/>
    </row>
    <row r="12" spans="1:13" s="4" customFormat="1" ht="18.75" customHeight="1">
      <c r="A12" s="96" t="s">
        <v>14</v>
      </c>
      <c r="B12" s="96"/>
      <c r="C12" s="96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8" t="s">
        <v>32</v>
      </c>
      <c r="B13" s="88"/>
      <c r="C13" s="88"/>
      <c r="F13" s="91" t="s">
        <v>27</v>
      </c>
      <c r="G13" s="91"/>
      <c r="H13" s="91"/>
      <c r="I13" s="91"/>
      <c r="J13" s="91"/>
      <c r="K13" s="91"/>
      <c r="L13" s="91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2016-10-28T12:03:19Z</dcterms:modified>
  <cp:category/>
  <cp:version/>
  <cp:contentType/>
  <cp:contentStatus/>
</cp:coreProperties>
</file>