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<sst xmlns="http://schemas.openxmlformats.org/spreadsheetml/2006/main" count="70" uniqueCount="44">
  <si>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</si>
  <si>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</si>
  <si>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</si>
  <si>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</si>
  <si>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</si>
  <si>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</si>
  <si>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</si>
  <si>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</si>
  <si>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</si>
  <si>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</si>
  <si>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</si>
  <si>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</si>
  <si>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</si>
  <si>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</si>
  <si>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</si>
  <si>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</si>
  <si>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</si>
  <si>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</si>
  <si>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</si>
  <si>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</si>
  <si>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</si>
  <si>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</si>
  <si>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</si>
  <si>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</si>
  <si>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</si>
  <si>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</si>
  <si>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</si>
  <si>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</si>
  <si>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t>Źródło: ZSRIR, MRiRW, AgroTydzień-BGŻ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</si>
  <si>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</si>
  <si>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</si>
  <si>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</si>
  <si>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>Poprzedni tydzień</t>
    </r>
    <r>
      <rPr>
        <sz val="10"/>
        <rFont val="Arial CE"/>
        <family val="2"/>
      </rPr>
      <t xml:space="preserve"> 25.05-31.05.2015 r.</t>
    </r>
  </si>
  <si>
    <t>01.06 - 07.06.2015 r.</t>
  </si>
  <si>
    <r>
      <t>Poprzedni miesiąc</t>
    </r>
    <r>
      <rPr>
        <sz val="10"/>
        <rFont val="Arial CE"/>
        <family val="2"/>
      </rPr>
      <t xml:space="preserve"> 27.04-03.05.2015 r.</t>
    </r>
  </si>
  <si>
    <r>
      <t xml:space="preserve">Rok 2014 r. </t>
    </r>
    <r>
      <rPr>
        <sz val="10"/>
        <rFont val="Arial CE"/>
        <family val="2"/>
      </rPr>
      <t xml:space="preserve"> 26.05 - 01.06.2014 r.</t>
    </r>
  </si>
  <si>
    <t xml:space="preserve">UE (zł/t)  25.05 - 31.05.2015 r.                                  </t>
  </si>
  <si>
    <t>Według danych zebranych przez Sparks Polska, eksport zbóż za pośrednictwem portów morskich w maju br. wyniósł 209 tys. t. W ciągu jedenastu miesięcy sezonu 2014/15 załadunki portowe zbóż wyniosły łącznie 3792 tys. t. Jest to rekordowa ilość, znacznie, bo o 42%, przewyższająca dobre wyniki z poprzedniego sezonu, kiedy na statki załadowano 2672 tys. t ziarna. Z kolei import w tym samym czasie obniżył się ze 193 tys. t do 141 tys. t. Za sukcesem eksportowym polskiej pszenicy stało wiele czynników, a najważniejsze z nich to: wysoka produkcja tego zboża (pszenica) w Polsce i w UE, ograniczenia w eksporcie z Rosji i Ukrainy, stosunkowo wysokie ceny w Stanach Zjednoczonych, duży popyt w krajach Bliskiego Wschodu i Afryki,
problemy z jakością we Francji oraz słaby kurs EUR i PLN.</t>
  </si>
  <si>
    <t>Brak informacji z rynku europejskiego i polskiego na temat żywca wieprzowego, wołowego i drobiowego.</t>
  </si>
  <si>
    <t>W Polsce średnia cena wg GUS mleka za kwiecień 2015 wynosi 118,17 PLN/100kg. Szacunki Komisji Europejskiej wskazują, że w maju br. średnia cena skupu mleka w krajach UE-28 spadła o 1% wobec kwietnia, kształtując się na poziomie 31,04 EUR/100 kg. Wśród liczących się producentów mleka największe obniżki odnotowano w Holandii – o prawie 4% w relacji miesięcznej do 32,0 EUR/100 kg – oraz w Polsce – o ponad 2% do 28,65 EUR/100 kg. W stosunku do ubiegłego roku średnie ceny w UE były o 17% niższe, przy czym w Polsce o zaledwie 13% (co jest wynikiem umocnienia złotego, ceny w PLN są o około 20% niższe w relacji rocznej), zaś w Niemczech i Holandii o ponad 20%.</t>
  </si>
  <si>
    <r>
      <t>W pierwszym tygodniu czerwca 2015 aktualna cena płacona za rzepak oz. to 1576 PLN/t. Cena ta była o 0,2% wyższa niż przed tygodniem i 1,9% wyższa niż przed miesiącem. W porównaniu do ceny z przed roku (2014) nastąpił spadek o 9,8%. Ceny produktów oleistych na giełdach światowych z 05.06.2015 r. /MATIF/ z terminem dostawy na VIII 2015 -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376,50</t>
    </r>
    <r>
      <rPr>
        <sz val="10"/>
        <rFont val="Arial"/>
        <family val="2"/>
      </rPr>
      <t xml:space="preserve"> (EUR/t), na XI 2015 - </t>
    </r>
    <r>
      <rPr>
        <b/>
        <sz val="10"/>
        <rFont val="Arial"/>
        <family val="2"/>
      </rPr>
      <t>379,50</t>
    </r>
    <r>
      <rPr>
        <sz val="10"/>
        <rFont val="Arial"/>
        <family val="2"/>
      </rPr>
      <t xml:space="preserve"> (EUR/t) za rzepak. W maju średniomiesięczna cena osiągnęła maksimum w bieżącym sezonie, tj. 1552 zł/t netto i była o 15% wyższa (tj. o 206 zł/t) niż przeciętnie w III kwartale 2014 r., gdy miała
miejsce kumulacja skupu rzepaku i wg IERIGŻ do punktów skupowych trafiło ponad 40% krajowych zbiorów rzepaku. Wzrostowi cen rzepaku na europejskim rynku, a w konsekwencji także na krajowym, w ostatnich miesiącach mogły sprzyjać m.in. mniejsza od oczekiwań sprzedaż rzepaku
przez unijnych producentów rolnych mimo teoretycznie bardzo wysokiej podaży rzepaku oraz prognozy spadku zbiorów rzepaku w UE w 2015 r.</t>
    </r>
  </si>
  <si>
    <t xml:space="preserve">W pierwszym tygodniu czerwca br. tj. w dniach 01.06-07.06.2015 r. średnia cena pszenicy konsumpcyjnej wyniosła 666 PLN/t i była o 1,8% niższa niż przed tygodniem i 7,9% niższa jak przed miesiącem. Za pszenicę paszową można było uzyskać przeciętnie cenę 627 PLN/t tj. o 3,7% mniej niż przed tygodniem i 6,1% mniej niż przed miesiącem. W odniesieniu do notowań sprzed roku zboża te były odpowiednio o 15,7% tańsze i 23,3% tańsze. Średnia cena żyta paszowego w badanym okresie wyniosła 483 PLN/t i była o 0,8% niższa niż przed tygodniem, natomiast o 4,4% niższa niż przed miesiącem. Jednocześnie ziarno to było o 20,3% niższe niż przed rokiem. Przeciętna cena jęczmienia paszowego w pierwszym tygodniu czerwca 2015 r. uległa korzystnej zmianie - 562 PLN/t. Cena ta była o 2,4% wyższa niż tydzień temu, 3,6% niższa niż miesiąc temu oraz o 26,9% niższa niż w porównywalnym okresie 2014 r. W porównaniu z poprzednim tygodniem znowu nastąpiła korekta ceny kukurydzy. Przeciętna cena skupu tego zboża kształtowała się na poziomie 571 PLN/t, tj. o 1,1% więcej niż tydzień wcześniej. Jednocześnie cena ziarna była o 1,6% niższa jak przed miesiącem oraz o 20,8% niższa niż rok wcześniej. </t>
  </si>
  <si>
    <t>W dniach 01.06-07.06.2015 r. na krajowym rynku średnia cena żywca wieprzowego wyniosła 4,37 PLN/kg i była taka sama jak przed tygodniem i 0,5% wyższa jak przed miesiącem. W odniesieniu do notowań sprzed roku średnia cena tego żywca była o 16,1% niższa. Za żywiec wołowy płacono w skupie średnio 6,28 PLN/kg wobec 6,17 PLN/kg w poprzednim tygodniu. Jednocześnie było to o 3,5% więcej niż miesiąc wcześniej i o 5,9% więcej niż przed rokiem. Średnia cena drobiu w pierwszym tygodniu czerwca br. wyniosła 3,51 PLN/kg i była o 0,3% niższa jak przed tygodniem i wyższa o 7,3% jak przed miesiącem. W odniesieniu do notowań sprzed roku cena ta uległa zmianie i była niższa o 4,9%.</t>
  </si>
  <si>
    <r>
      <t xml:space="preserve">kurczęta </t>
    </r>
    <r>
      <rPr>
        <b/>
        <sz val="8"/>
        <rFont val="Arial CE"/>
        <family val="2"/>
      </rPr>
      <t>t. brojler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</si>
</sst>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164" fontId="9" fillId="35" borderId="20" xfId="0" applyNumberFormat="1" applyFont="1" applyFill="1" applyBorder="1" applyAlignment="1">
      <alignment horizontal="center"/>
    </xf>
    <xf numFmtId="164" fontId="9" fillId="35" borderId="21" xfId="0" applyNumberFormat="1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65" fontId="3" fillId="35" borderId="22" xfId="0" applyNumberFormat="1" applyFont="1" applyFill="1" applyBorder="1" applyAlignment="1">
      <alignment horizontal="right" vertical="center"/>
    </xf>
    <xf numFmtId="165" fontId="3" fillId="35" borderId="23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2" xfId="0" applyNumberFormat="1" applyFill="1" applyBorder="1" applyAlignment="1">
      <alignment horizontal="right" vertical="center"/>
    </xf>
    <xf numFmtId="2" fontId="0" fillId="35" borderId="23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7" xfId="0" applyNumberFormat="1" applyFont="1" applyBorder="1" applyAlignment="1">
      <alignment horizontal="left" vertical="top" wrapText="1"/>
    </xf>
    <xf numFmtId="0" fontId="14" fillId="0" borderId="18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0" xfId="0" applyNumberFormat="1" applyFont="1" applyFill="1" applyBorder="1" applyAlignment="1">
      <alignment horizontal="center"/>
    </xf>
    <xf numFmtId="164" fontId="0" fillId="35" borderId="21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9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1" t="s">
        <v>26</v>
      </c>
      <c r="B1" s="51"/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</row>
    <row r="2" spans="1:14" ht="23.25" customHeight="1">
      <c r="A2" s="57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56" t="s">
        <v>25</v>
      </c>
      <c r="J2" s="56"/>
      <c r="K2" s="56"/>
      <c r="L2" s="69" t="s">
        <v>13</v>
      </c>
      <c r="M2" s="69"/>
      <c r="N2" s="5"/>
    </row>
    <row r="3" spans="1:15" ht="36">
      <c r="A3" s="58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43</v>
      </c>
      <c r="L3" s="65" t="s">
        <v>6</v>
      </c>
      <c r="M3" s="65"/>
      <c r="N3" s="6"/>
      <c r="O3" s="1"/>
    </row>
    <row r="4" spans="1:14" ht="30" customHeight="1">
      <c r="A4" s="37" t="s">
        <v>33</v>
      </c>
      <c r="B4" s="9">
        <v>666</v>
      </c>
      <c r="C4" s="2">
        <v>627</v>
      </c>
      <c r="D4" s="9">
        <v>483</v>
      </c>
      <c r="E4" s="2">
        <v>562</v>
      </c>
      <c r="F4" s="2">
        <v>571</v>
      </c>
      <c r="G4" s="9"/>
      <c r="H4" s="3">
        <v>1576</v>
      </c>
      <c r="I4" s="39">
        <v>4.37</v>
      </c>
      <c r="J4" s="39">
        <v>6.28</v>
      </c>
      <c r="K4" s="10">
        <v>3.51</v>
      </c>
      <c r="L4" s="63">
        <v>42095</v>
      </c>
      <c r="M4" s="66">
        <v>118.17</v>
      </c>
      <c r="N4" s="5"/>
    </row>
    <row r="5" spans="1:14" ht="29.25" customHeight="1">
      <c r="A5" s="38" t="s">
        <v>32</v>
      </c>
      <c r="B5" s="9">
        <v>678</v>
      </c>
      <c r="C5" s="2">
        <v>651</v>
      </c>
      <c r="D5" s="9">
        <v>487</v>
      </c>
      <c r="E5" s="2">
        <v>549</v>
      </c>
      <c r="F5" s="2">
        <v>565</v>
      </c>
      <c r="G5" s="9"/>
      <c r="H5" s="3">
        <v>1573</v>
      </c>
      <c r="I5" s="39">
        <v>4.37</v>
      </c>
      <c r="J5" s="39">
        <v>6.17</v>
      </c>
      <c r="K5" s="10">
        <v>3.52</v>
      </c>
      <c r="L5" s="64"/>
      <c r="M5" s="67"/>
      <c r="N5" s="5"/>
    </row>
    <row r="6" spans="1:14" ht="30" customHeight="1">
      <c r="A6" s="38" t="s">
        <v>34</v>
      </c>
      <c r="B6" s="9">
        <v>723</v>
      </c>
      <c r="C6" s="2">
        <v>668</v>
      </c>
      <c r="D6" s="9">
        <v>505</v>
      </c>
      <c r="E6" s="2">
        <v>583</v>
      </c>
      <c r="F6" s="2">
        <v>580</v>
      </c>
      <c r="G6" s="9"/>
      <c r="H6" s="3">
        <v>1547</v>
      </c>
      <c r="I6" s="35">
        <v>4.35</v>
      </c>
      <c r="J6" s="10">
        <v>6.07</v>
      </c>
      <c r="K6" s="10">
        <v>3.27</v>
      </c>
      <c r="L6" s="31">
        <v>42064</v>
      </c>
      <c r="M6" s="7">
        <v>122.06</v>
      </c>
      <c r="N6" s="5"/>
    </row>
    <row r="7" spans="1:14" ht="30" customHeight="1">
      <c r="A7" s="25" t="s">
        <v>35</v>
      </c>
      <c r="B7" s="9">
        <v>790</v>
      </c>
      <c r="C7" s="2">
        <v>817</v>
      </c>
      <c r="D7" s="9">
        <v>606</v>
      </c>
      <c r="E7" s="2">
        <v>769</v>
      </c>
      <c r="F7" s="2">
        <v>721</v>
      </c>
      <c r="G7" s="9"/>
      <c r="H7" s="3">
        <v>1748</v>
      </c>
      <c r="I7" s="35">
        <v>5.21</v>
      </c>
      <c r="J7" s="10">
        <v>5.93</v>
      </c>
      <c r="K7" s="10">
        <v>3.69</v>
      </c>
      <c r="L7" s="31">
        <v>41730</v>
      </c>
      <c r="M7" s="36">
        <v>141.59</v>
      </c>
      <c r="N7" s="5"/>
    </row>
    <row r="8" spans="1:14" ht="30" customHeight="1">
      <c r="A8" s="25" t="s">
        <v>23</v>
      </c>
      <c r="B8" s="30">
        <f aca="true" t="shared" si="0" ref="B8:K8">((B$4/B$5)*100)-100</f>
        <v>-1.7699115044247833</v>
      </c>
      <c r="C8" s="16">
        <f t="shared" si="0"/>
        <v>-3.6866359447004555</v>
      </c>
      <c r="D8" s="16">
        <f t="shared" si="0"/>
        <v>-0.8213552361396381</v>
      </c>
      <c r="E8" s="16">
        <f t="shared" si="0"/>
        <v>2.3679417122040007</v>
      </c>
      <c r="F8" s="16">
        <f t="shared" si="0"/>
        <v>1.0619469026548671</v>
      </c>
      <c r="G8" s="16" t="e">
        <f t="shared" si="0"/>
        <v>#DIV/0!</v>
      </c>
      <c r="H8" s="17">
        <f t="shared" si="0"/>
        <v>0.19071837253655133</v>
      </c>
      <c r="I8" s="18">
        <f t="shared" si="0"/>
        <v>0</v>
      </c>
      <c r="J8" s="18">
        <f t="shared" si="0"/>
        <v>1.7828200972447235</v>
      </c>
      <c r="K8" s="18">
        <f t="shared" si="0"/>
        <v>-0.2840909090909207</v>
      </c>
      <c r="L8" s="61" t="s">
        <v>8</v>
      </c>
      <c r="M8" s="62"/>
      <c r="N8" s="5"/>
    </row>
    <row r="9" spans="1:14" ht="30" customHeight="1">
      <c r="A9" s="25" t="s">
        <v>29</v>
      </c>
      <c r="B9" s="30">
        <f aca="true" t="shared" si="1" ref="B9:K9">((B$4/B$6)*100)-100</f>
        <v>-7.8838174273858925</v>
      </c>
      <c r="C9" s="16">
        <f t="shared" si="1"/>
        <v>-6.137724550898199</v>
      </c>
      <c r="D9" s="16">
        <f t="shared" si="1"/>
        <v>-4.356435643564367</v>
      </c>
      <c r="E9" s="16">
        <f t="shared" si="1"/>
        <v>-3.6020583190394433</v>
      </c>
      <c r="F9" s="16">
        <f t="shared" si="1"/>
        <v>-1.551724137931032</v>
      </c>
      <c r="G9" s="16" t="e">
        <f t="shared" si="1"/>
        <v>#DIV/0!</v>
      </c>
      <c r="H9" s="17">
        <f t="shared" si="1"/>
        <v>1.8745959922430444</v>
      </c>
      <c r="I9" s="18">
        <f t="shared" si="1"/>
        <v>0.4597701149425433</v>
      </c>
      <c r="J9" s="18">
        <f t="shared" si="1"/>
        <v>3.459637561779246</v>
      </c>
      <c r="K9" s="18">
        <f t="shared" si="1"/>
        <v>7.339449541284409</v>
      </c>
      <c r="L9" s="59">
        <f>((M$4/M$6)*100)-100</f>
        <v>-3.1869572341471297</v>
      </c>
      <c r="M9" s="60"/>
      <c r="N9" s="5"/>
    </row>
    <row r="10" spans="1:14" ht="30" customHeight="1">
      <c r="A10" s="25" t="s">
        <v>30</v>
      </c>
      <c r="B10" s="30">
        <f aca="true" t="shared" si="2" ref="B10:K10">((B$4/B$7)*100)-100</f>
        <v>-15.696202531645568</v>
      </c>
      <c r="C10" s="16">
        <f t="shared" si="2"/>
        <v>-23.25581395348837</v>
      </c>
      <c r="D10" s="16">
        <f t="shared" si="2"/>
        <v>-20.297029702970292</v>
      </c>
      <c r="E10" s="16">
        <f t="shared" si="2"/>
        <v>-26.918075422626785</v>
      </c>
      <c r="F10" s="16">
        <f t="shared" si="2"/>
        <v>-20.804438280166437</v>
      </c>
      <c r="G10" s="16" t="e">
        <f t="shared" si="2"/>
        <v>#DIV/0!</v>
      </c>
      <c r="H10" s="17">
        <f t="shared" si="2"/>
        <v>-9.839816933638446</v>
      </c>
      <c r="I10" s="18">
        <f t="shared" si="2"/>
        <v>-16.122840690978876</v>
      </c>
      <c r="J10" s="18">
        <f t="shared" si="2"/>
        <v>5.902192242833053</v>
      </c>
      <c r="K10" s="18">
        <f t="shared" si="2"/>
        <v>-4.878048780487802</v>
      </c>
      <c r="L10" s="59">
        <f>((M$4/M$7)*100)-100</f>
        <v>-16.540716152270647</v>
      </c>
      <c r="M10" s="60"/>
      <c r="N10" s="5"/>
    </row>
    <row r="11" spans="1:14" ht="30" customHeight="1">
      <c r="A11" s="25" t="s">
        <v>36</v>
      </c>
      <c r="B11" s="40">
        <v>706</v>
      </c>
      <c r="C11" s="41">
        <v>651</v>
      </c>
      <c r="D11" s="42" t="s">
        <v>18</v>
      </c>
      <c r="E11" s="41">
        <v>640</v>
      </c>
      <c r="F11" s="41">
        <v>619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53" t="s">
        <v>18</v>
      </c>
      <c r="M11" s="54"/>
      <c r="N11" s="5"/>
    </row>
    <row r="12" spans="1:11" ht="12" customHeight="1">
      <c r="A12" s="70" t="s">
        <v>28</v>
      </c>
      <c r="B12" s="70"/>
      <c r="K12" t="s">
        <v>25</v>
      </c>
    </row>
    <row r="13" spans="1:13" ht="14.25" customHeight="1" thickBo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5" ht="117.75" customHeight="1">
      <c r="A14" s="43" t="s">
        <v>31</v>
      </c>
      <c r="B14" s="45" t="s">
        <v>41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O14" s="27"/>
    </row>
    <row r="15" spans="1:15" ht="81" customHeight="1" thickBot="1">
      <c r="A15" s="44"/>
      <c r="B15" s="48" t="s">
        <v>37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O15" s="26"/>
    </row>
    <row r="16" spans="1:15" ht="66" customHeight="1">
      <c r="A16" s="43" t="s">
        <v>21</v>
      </c>
      <c r="B16" s="77" t="s">
        <v>42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O16" s="28"/>
    </row>
    <row r="17" spans="1:15" ht="27.75" customHeight="1" thickBot="1">
      <c r="A17" s="44"/>
      <c r="B17" s="80" t="s">
        <v>38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O17" s="26"/>
    </row>
    <row r="18" spans="1:15" ht="95.25" customHeight="1">
      <c r="A18" s="73" t="s">
        <v>20</v>
      </c>
      <c r="B18" s="75" t="s">
        <v>40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O18" s="26"/>
    </row>
    <row r="19" spans="1:15" ht="69.75" customHeight="1" thickBot="1">
      <c r="A19" s="74"/>
      <c r="B19" s="83" t="s">
        <v>39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A12:B12"/>
    <mergeCell ref="B23:Q23"/>
    <mergeCell ref="A18:A19"/>
    <mergeCell ref="B18:M18"/>
    <mergeCell ref="B16:M16"/>
    <mergeCell ref="B17:M17"/>
    <mergeCell ref="B19:M19"/>
    <mergeCell ref="A16:A17"/>
    <mergeCell ref="A14:A15"/>
    <mergeCell ref="B14:M14"/>
    <mergeCell ref="B15:M15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>
      <c r="A3" s="86" t="s">
        <v>16</v>
      </c>
      <c r="B3" s="68" t="s">
        <v>4</v>
      </c>
      <c r="C3" s="68"/>
      <c r="D3" s="68"/>
      <c r="E3" s="68"/>
      <c r="F3" s="68"/>
      <c r="G3" s="68"/>
      <c r="H3" s="56" t="s">
        <v>5</v>
      </c>
      <c r="I3" s="56"/>
      <c r="J3" s="56"/>
      <c r="K3" s="69" t="s">
        <v>13</v>
      </c>
      <c r="L3" s="69"/>
    </row>
    <row r="4" spans="1:12" ht="35.25" customHeight="1">
      <c r="A4" s="8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5" t="s">
        <v>6</v>
      </c>
      <c r="L4" s="65"/>
    </row>
    <row r="5" spans="1:12" ht="30" customHeight="1">
      <c r="A5" s="37" t="s">
        <v>33</v>
      </c>
      <c r="B5" s="9">
        <v>666</v>
      </c>
      <c r="C5" s="2">
        <v>638</v>
      </c>
      <c r="D5" s="2">
        <v>490</v>
      </c>
      <c r="E5" s="2">
        <v>558</v>
      </c>
      <c r="F5" s="9">
        <v>573</v>
      </c>
      <c r="G5" s="9"/>
      <c r="H5" s="35">
        <v>4.39</v>
      </c>
      <c r="I5" s="35">
        <v>5.74</v>
      </c>
      <c r="J5" s="10">
        <v>3.56</v>
      </c>
      <c r="K5" s="63">
        <v>42095</v>
      </c>
      <c r="L5" s="66">
        <v>120.96</v>
      </c>
    </row>
    <row r="6" spans="1:12" ht="30" customHeight="1">
      <c r="A6" s="38" t="s">
        <v>32</v>
      </c>
      <c r="B6" s="9">
        <v>661</v>
      </c>
      <c r="C6" s="2">
        <v>678</v>
      </c>
      <c r="D6" s="2">
        <v>492</v>
      </c>
      <c r="E6" s="2">
        <v>554</v>
      </c>
      <c r="F6" s="9">
        <v>563</v>
      </c>
      <c r="G6" s="9"/>
      <c r="H6" s="35">
        <v>4.38</v>
      </c>
      <c r="I6" s="35">
        <v>5.61</v>
      </c>
      <c r="J6" s="10">
        <v>3.55</v>
      </c>
      <c r="K6" s="64"/>
      <c r="L6" s="67"/>
    </row>
    <row r="7" spans="1:12" ht="30" customHeight="1">
      <c r="A7" s="38" t="s">
        <v>34</v>
      </c>
      <c r="B7" s="9">
        <v>702</v>
      </c>
      <c r="C7" s="2">
        <v>692</v>
      </c>
      <c r="D7" s="2">
        <v>510</v>
      </c>
      <c r="E7" s="2">
        <v>578</v>
      </c>
      <c r="F7" s="9">
        <v>583</v>
      </c>
      <c r="G7" s="9"/>
      <c r="H7" s="35">
        <v>4.45</v>
      </c>
      <c r="I7" s="10">
        <v>5.69</v>
      </c>
      <c r="J7" s="10">
        <v>3.35</v>
      </c>
      <c r="K7" s="31">
        <v>42064</v>
      </c>
      <c r="L7" s="7">
        <v>126.47</v>
      </c>
    </row>
    <row r="8" spans="1:12" ht="28.5" customHeight="1">
      <c r="A8" s="25" t="s">
        <v>35</v>
      </c>
      <c r="B8" s="9">
        <v>806</v>
      </c>
      <c r="C8" s="2">
        <v>831</v>
      </c>
      <c r="D8" s="2">
        <v>614</v>
      </c>
      <c r="E8" s="2">
        <v>754</v>
      </c>
      <c r="F8" s="9">
        <v>733</v>
      </c>
      <c r="G8" s="9"/>
      <c r="H8" s="35">
        <v>5.27</v>
      </c>
      <c r="I8" s="10">
        <v>5.58</v>
      </c>
      <c r="J8" s="10">
        <v>3.74</v>
      </c>
      <c r="K8" s="31">
        <v>41730</v>
      </c>
      <c r="L8" s="36">
        <v>141.12</v>
      </c>
    </row>
    <row r="9" spans="1:12" ht="30" customHeight="1">
      <c r="A9" s="25" t="s">
        <v>23</v>
      </c>
      <c r="B9" s="29">
        <f aca="true" t="shared" si="0" ref="B9:J9">((B$5/B$6)*100)-100</f>
        <v>0.756429652042371</v>
      </c>
      <c r="C9" s="23">
        <f t="shared" si="0"/>
        <v>-5.899705014749273</v>
      </c>
      <c r="D9" s="23">
        <f t="shared" si="0"/>
        <v>-0.4065040650406502</v>
      </c>
      <c r="E9" s="23">
        <f t="shared" si="0"/>
        <v>0.7220216606498298</v>
      </c>
      <c r="F9" s="23">
        <f t="shared" si="0"/>
        <v>1.776198934280643</v>
      </c>
      <c r="G9" s="23" t="e">
        <f t="shared" si="0"/>
        <v>#DIV/0!</v>
      </c>
      <c r="H9" s="24">
        <f t="shared" si="0"/>
        <v>0.2283105022830938</v>
      </c>
      <c r="I9" s="24">
        <f t="shared" si="0"/>
        <v>2.317290552584666</v>
      </c>
      <c r="J9" s="24">
        <f t="shared" si="0"/>
        <v>0.2816901408450718</v>
      </c>
      <c r="K9" s="94" t="s">
        <v>8</v>
      </c>
      <c r="L9" s="95"/>
    </row>
    <row r="10" spans="1:12" ht="30" customHeight="1">
      <c r="A10" s="25" t="s">
        <v>24</v>
      </c>
      <c r="B10" s="29">
        <f aca="true" t="shared" si="1" ref="B10:J10">((B$5/B$7)*100)-100</f>
        <v>-5.128205128205138</v>
      </c>
      <c r="C10" s="23">
        <f t="shared" si="1"/>
        <v>-7.803468208092497</v>
      </c>
      <c r="D10" s="23">
        <f t="shared" si="1"/>
        <v>-3.9215686274509807</v>
      </c>
      <c r="E10" s="23">
        <f t="shared" si="1"/>
        <v>-3.460207612456742</v>
      </c>
      <c r="F10" s="23">
        <f t="shared" si="1"/>
        <v>-1.7152658662092648</v>
      </c>
      <c r="G10" s="23" t="e">
        <f t="shared" si="1"/>
        <v>#DIV/0!</v>
      </c>
      <c r="H10" s="24">
        <f t="shared" si="1"/>
        <v>-1.3483146067415817</v>
      </c>
      <c r="I10" s="24">
        <f t="shared" si="1"/>
        <v>0.8787346221441226</v>
      </c>
      <c r="J10" s="24">
        <f t="shared" si="1"/>
        <v>6.268656716417922</v>
      </c>
      <c r="K10" s="90">
        <f>((L$5/L$7)*100)-100</f>
        <v>-4.356764450067217</v>
      </c>
      <c r="L10" s="91"/>
    </row>
    <row r="11" spans="1:12" ht="30" customHeight="1">
      <c r="A11" s="25" t="s">
        <v>15</v>
      </c>
      <c r="B11" s="29">
        <f>((B$5/B$8)*100)-100</f>
        <v>-17.369727047146398</v>
      </c>
      <c r="C11" s="23">
        <f aca="true" t="shared" si="2" ref="C11:J11">((C$5/C$8)*100)-100</f>
        <v>-23.22503008423587</v>
      </c>
      <c r="D11" s="23">
        <f>((D$5/D$8)*100)-100</f>
        <v>-20.195439739413672</v>
      </c>
      <c r="E11" s="23">
        <f t="shared" si="2"/>
        <v>-25.9946949602122</v>
      </c>
      <c r="F11" s="23">
        <f t="shared" si="2"/>
        <v>-21.8281036834925</v>
      </c>
      <c r="G11" s="23" t="e">
        <f t="shared" si="2"/>
        <v>#DIV/0!</v>
      </c>
      <c r="H11" s="24">
        <f t="shared" si="2"/>
        <v>-16.698292220113856</v>
      </c>
      <c r="I11" s="24">
        <f t="shared" si="2"/>
        <v>2.867383512544805</v>
      </c>
      <c r="J11" s="24">
        <f t="shared" si="2"/>
        <v>-4.812834224598944</v>
      </c>
      <c r="K11" s="92">
        <f>((L$5/L$8)*100)-100</f>
        <v>-14.285714285714292</v>
      </c>
      <c r="L11" s="92"/>
    </row>
    <row r="12" spans="1:13" s="4" customFormat="1" ht="18.75" customHeight="1">
      <c r="A12" s="93" t="s">
        <v>14</v>
      </c>
      <c r="B12" s="93"/>
      <c r="C12" s="93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5" t="s">
        <v>28</v>
      </c>
      <c r="B13" s="85"/>
      <c r="C13" s="85"/>
      <c r="F13" s="88" t="s">
        <v>27</v>
      </c>
      <c r="G13" s="88"/>
      <c r="H13" s="88"/>
      <c r="I13" s="88"/>
      <c r="J13" s="88"/>
      <c r="K13" s="88"/>
      <c r="L13" s="8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2015-06-16T09:09:40Z</dcterms:modified>
  <cp:category/>
  <cp:version/>
  <cp:contentType/>
  <cp:contentStatus/>
</cp:coreProperties>
</file>