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255" windowWidth="15480" windowHeight="8655" activeTab="0"/>
  </bookViews>
  <sheets>
    <sheet name="Polska" sheetId="1" r:id="rId1"/>
    <sheet name="Północ" sheetId="2" r:id="rId2"/>
  </sheets>
  <definedNames/>
  <calcPr fullCalcOnLoad="1"/>
</workbook>
</file>

<file path=xl/sharedStrings.xml><?xml version="1.0" encoding="utf-8"?>
<sst xmlns="http://schemas.openxmlformats.org/spreadsheetml/2006/main" count="70" uniqueCount="44">
  <si>
    <t>pszenica paszowa</t>
  </si>
  <si>
    <t>jęczmień paszowy</t>
  </si>
  <si>
    <t>wieprzowy</t>
  </si>
  <si>
    <t>wołowy</t>
  </si>
  <si>
    <t>Zboża (zł/t)</t>
  </si>
  <si>
    <t>Żywiec (zł/kg)</t>
  </si>
  <si>
    <t>mleko surowe</t>
  </si>
  <si>
    <t>Oleiste (zł/t)</t>
  </si>
  <si>
    <t>b.d</t>
  </si>
  <si>
    <t>kukurydza paszowa</t>
  </si>
  <si>
    <t>owies paszowy</t>
  </si>
  <si>
    <t>żyto paszowe</t>
  </si>
  <si>
    <t>rzepak</t>
  </si>
  <si>
    <t>Rynek mleka (zł/100kg)</t>
  </si>
  <si>
    <t>Dla rzepaku brak danych w ujęciu makroregionów</t>
  </si>
  <si>
    <r>
      <t>Roczna zmiana cen</t>
    </r>
    <r>
      <rPr>
        <sz val="10"/>
        <rFont val="Arial CE"/>
        <family val="0"/>
      </rPr>
      <t xml:space="preserve"> %</t>
    </r>
  </si>
  <si>
    <t>Okres/wskaźnik</t>
  </si>
  <si>
    <r>
      <t xml:space="preserve">kurczęta       </t>
    </r>
    <r>
      <rPr>
        <b/>
        <sz val="8"/>
        <rFont val="Arial CE"/>
        <family val="2"/>
      </rPr>
      <t>t. brojler</t>
    </r>
  </si>
  <si>
    <t>x</t>
  </si>
  <si>
    <r>
      <t>Średnie ceny skupu netto</t>
    </r>
    <r>
      <rPr>
        <b/>
        <sz val="12"/>
        <color indexed="10"/>
        <rFont val="Arial CE"/>
        <family val="2"/>
      </rPr>
      <t xml:space="preserve"> w Makroregionie Północnym</t>
    </r>
  </si>
  <si>
    <t>Rynek rzepaku i mleka</t>
  </si>
  <si>
    <t>Rynek żywca</t>
  </si>
  <si>
    <t>pszenica konsumpcyjna</t>
  </si>
  <si>
    <r>
      <t xml:space="preserve">Tygodniowa zmiana cen </t>
    </r>
    <r>
      <rPr>
        <sz val="10"/>
        <rFont val="Arial CE"/>
        <family val="2"/>
      </rPr>
      <t>%</t>
    </r>
  </si>
  <si>
    <r>
      <t>Miesięczna zmiana cen</t>
    </r>
    <r>
      <rPr>
        <sz val="10"/>
        <rFont val="Arial CE"/>
        <family val="0"/>
      </rPr>
      <t xml:space="preserve"> %</t>
    </r>
  </si>
  <si>
    <t xml:space="preserve"> </t>
  </si>
  <si>
    <t>Średnie ceny skupu netto w Polsce</t>
  </si>
  <si>
    <t>Sporządził: mgr inż. Sławomir Salamonik Zespół Specjalistów Branżowych Stare Pole</t>
  </si>
  <si>
    <r>
      <t>Miesięczna zmiana cen</t>
    </r>
    <r>
      <rPr>
        <sz val="10"/>
        <rFont val="Arial CE"/>
        <family val="2"/>
      </rPr>
      <t xml:space="preserve"> %</t>
    </r>
  </si>
  <si>
    <r>
      <t>Roczna zmiana cen</t>
    </r>
    <r>
      <rPr>
        <sz val="10"/>
        <rFont val="Arial CE"/>
        <family val="2"/>
      </rPr>
      <t xml:space="preserve"> %</t>
    </r>
  </si>
  <si>
    <t>Rynek zbóż</t>
  </si>
  <si>
    <r>
      <t xml:space="preserve">kurczęta </t>
    </r>
    <r>
      <rPr>
        <b/>
        <sz val="8"/>
        <rFont val="Arial CE"/>
        <family val="2"/>
      </rPr>
      <t>t. brojler</t>
    </r>
  </si>
  <si>
    <t>Źródło: ZSRIR, MRiRW, AgroTydzień-BGŻ BNP PARIBAS</t>
  </si>
  <si>
    <r>
      <t>Poprzedni tydzień</t>
    </r>
    <r>
      <rPr>
        <sz val="10"/>
        <rFont val="Arial CE"/>
        <family val="2"/>
      </rPr>
      <t xml:space="preserve"> 31.08-06.09.2015 r.</t>
    </r>
  </si>
  <si>
    <t>07.09 - 13.09.2015 r.</t>
  </si>
  <si>
    <r>
      <t>Poprzedni miesiąc</t>
    </r>
    <r>
      <rPr>
        <sz val="10"/>
        <rFont val="Arial CE"/>
        <family val="2"/>
      </rPr>
      <t xml:space="preserve"> 03.08-09.08.2015 r.</t>
    </r>
  </si>
  <si>
    <r>
      <t xml:space="preserve">Rok 2014 r. </t>
    </r>
    <r>
      <rPr>
        <sz val="10"/>
        <rFont val="Arial CE"/>
        <family val="2"/>
      </rPr>
      <t xml:space="preserve"> 01.09 - 07.09.2014 r.</t>
    </r>
  </si>
  <si>
    <t xml:space="preserve">UE (zł/t)  31.08 - 06.09.2015 r.                                  </t>
  </si>
  <si>
    <t>W dniach 07.09-13.09.2015 r. na krajowym rynku średnia cena żywca wieprzowego wyniosła 4,69 PLN/kg i była o 3,3% wyższa jak przed tygodniem i 6,8% wyższa jak przed miesiącem. W odniesieniu do notowań sprzed roku średnia cena tego żywca była o 8,0% niższa. Za żywiec wołowy płacono w skupie średnio 5,84 PLN/kg wobec 5,84 PLN/kg jak w poprzednim tygodniu. Jednocześnie było to o 0,2% mniej niż miesiąc wcześniej i o 1,0% więcej niż przed rokiem. Średnia cena drobiu w drugim tygodniu września br. wyniosła 3,74 PLN/kg i była o 1,9% wyższa jak przed tygodniem i wyższa o 0,3% jak przed miesiącem. W odniesieniu do notowań sprzed roku cena ta uległa zmianie i była niższa o 1,6%.</t>
  </si>
  <si>
    <t>W Polsce średnia cena wg GUS mleka za lipiec 2015 wynosi 111,99 PLN/100kg. Pierwszy tydzień września przyniósł niewielki wzrost cen produktów mleczarskich na europejskich rynkach. Jak podaje KE ceny masła w UE kształtowały się na poziomie 2,84 EUR/kg i były o 0,6% wyższe niż w ostatnim tygodniu sierpnia br. Cena ta była jednak najniższą od dwóch lat. Analogiczna sytuacja miała miejsce w przypadku OMP, którego ceny wzrosły o 0,7% w stosunku do poprzedniego tygodnia i kształtowały się na poziomie 1,72 EUR/kg. Największy wzrost cen zaobserwować można było w przypadku PMP. W analizowanym okresie kształtowały się one na poziomie 2,20 EUR/kg będąc tym samym o 3,8% wyższe niż w tygodniu poprzednim. Wrzesień przyniósł jednocześnie pozytywne zmiany w przypadku cen produktów mleczarskich w Stanach Zjednoczonych. Największy wzrost cen zaobserwowano w przypadku OMP, które w pierwszym tygodniu września wzrosły o 7,1% i wyniosły 1,85 USD/kg.</t>
  </si>
  <si>
    <t>Oczekuje się, że wolumen wieprzowiny który trafi na rynek w 2015 r. będzie większy niż przed rokiem. Wzrost produkcji potwierdzają dane Eurostat, które mówią o ubojach trzody chlewnej o 5% wyższych w I poł. br. Jest to zatem wzrost o 560 tys. t w skali roku do poziomu 11,4 mln t. Jeśli porównamy obecny wolumen z I poł. 2013, jest on o 4% wyższy. Takie wysokie tempo wzrostu było napędzane przez pięć krajów: Hiszpanię, Włochy, Niemcy, Holandię oraz Polskę, które łącznie odpowiadały za 62% ubojów w UE w I poł. br. Największy przyrost, o 164 tys. t (9% w skali roku), miał
miejsce na rynku hiszpańskim. Następnie kolejno o 105 tys. t we Włoszech (16%), 70 tys. w Niemczech (3%), 54 tys. w Holandii (8%) oraz 44 tys. t w Polsce (5%). Równocześnie konsumpcja wieprzowiny na rynku UE w br., powinna w ocenie KE zwiększyć się o 0,7kg na mieszkańca, czyli o 2,1% w stosunku do 2014 r. Oznacza to lekkie wyhamowanie w odniesieniu do 2014 r., kiedy spadek cen wieprzowiny wpłynął na wzrost spożycia średnio o 1kg na mieszkańca.</t>
  </si>
  <si>
    <r>
      <t>W drugim tygodniu września 2015 aktualna cena płacona za rzepak oz. to 1513 PLN/t. Cena ta była o 0,6% wyższa jak przed tygodniem i 3,5% wyższa jak przed miesiącem. W porównaniu do ceny z przed roku (2014) nastąpił wzrost o 10,1%. Ceny produktów oleistych na giełdach światowych z 11.09.2015 r. /MATIF/ z terminem dostawy na XI 2015 -</t>
    </r>
    <r>
      <rPr>
        <sz val="10"/>
        <color indexed="10"/>
        <rFont val="Arial CE"/>
        <family val="2"/>
      </rPr>
      <t xml:space="preserve"> </t>
    </r>
    <r>
      <rPr>
        <b/>
        <sz val="10"/>
        <rFont val="Arial CE"/>
        <family val="2"/>
      </rPr>
      <t>357,25</t>
    </r>
    <r>
      <rPr>
        <sz val="10"/>
        <rFont val="Arial CE"/>
        <family val="2"/>
      </rPr>
      <t xml:space="preserve"> (EUR/t), na I 2016 - </t>
    </r>
    <r>
      <rPr>
        <b/>
        <sz val="10"/>
        <rFont val="Arial CE"/>
        <family val="2"/>
      </rPr>
      <t>356,75</t>
    </r>
    <r>
      <rPr>
        <sz val="10"/>
        <rFont val="Arial CE"/>
        <family val="2"/>
      </rPr>
      <t xml:space="preserve"> (EUR/t) za rzepak. Trwający od kilku lat trend wzrostowy w światowej produkcji biopaliw w br. zostanie przerwany. Eksperci Oli World spodziewają się, że globalna produkcja biodiesla wyniesie blisko 29 mln t wobec rekordowych 30,5 mln t w 2014 r. Głównym powodem jej spadku są niskie ceny ropy naftowej. W ślad za taniejącą ropą potaniały też oleje roślinne, jednak skala obniżek ich cen była mniejsza niż w przypadku ropy. Wpłynęło to na zmniejszenie popytu na biopaliwa w regionach, gdzie stosowanie biopaliw nie było/nie jest obowiązkowe a dobrowolne.</t>
    </r>
  </si>
  <si>
    <t>W piątek 11.09 USDA opublikował swój kolejny raport popytowo-podażowy. Łączna światowa produkcja wszystkich rodzajów zbóż monitorowanych przez USDA w sezonie 2015/16 prognozowana jest na 2482 mln t. Oznacza to wynik o blisko 19 mln t (0,7%) niższy niż w rekordowym sezonie
2014/15. Warto jednak zauważyć, że według USDA ta niższa niż rok wcześniej produkcja i tak będzie przewyższała prognozowane zużycie. Ma ono wzrosnąć wobec poprzedniego sezonu o 28 mln t (1,1%) do 2478 mln t. Do spadku światowej produkcji zbóż ogółem w największym stopniu przyczyni się spadek produkcji kukurydzy w UE oraz w Stanach Zjednoczonych. Zbiory tego zboża na świecie mają w sezonie 2015/16 wynieść 978 mln t, czyli o 29 mln t (2,9%) mniej niż sezon wcześniej i o 8 mln t mniej niż prognozowane zużycie. W krajach UE ma być zebrane o 17 mln t, a w Stanach Zjednoczonych 16 mln t mniej. Zupełnie inna sytuacja panuje na rynku pszenicy. Jej produkcja ma wzrosnąć po raz trzeci z rzędu do rekordowej
ilości 732 mln t. Jest to o 6,3 mln t (0,9%) więcej niż w poprzednim sezonie.</t>
  </si>
  <si>
    <t xml:space="preserve">W drugim tygodniu września br. tj. w dniach 07.09-13.09.2015 r. średnia cena pszenicy konsumpcyjnej wyniosła 667 PLN/t i była o 0,3% wyższą jak przed tygodniem i 1,2% wyższą jak przed miesiącem. Za pszenicę paszową można było uzyskać przeciętnie cenę 676 PLN/t tj. o 2,9% wyższą jak przed tygodniem i 7,1% więcej jak przed miesiącem. W odniesieniu do notowań sprzed roku zboża te były odpowiednio o 0,2% wyższa i 5,8% wyższa. Średnia cena żyta paszowego w badanym okresie wyniosła 517 PLN/t i była o 2,8% niższa jak przed tygodniem, natomiast o 4,7% wyższa jak przed miesiącem. Jednocześnie cena ziarna była o 1,5% niższa jak przed rokiem. Przeciętna cena jęczmienia paszowego w drugim tygodniu września 2015 r. uległa korzystnej zmianie - 576 PLN/t. Cena ta była o 0,3% wyższa jak tydzień temu, 0,3% niższa jak miesiąc temu oraz o 1,9% wyższa jak w porównywalnym okresie 2014 r. W porównaniu z poprzednim tygodniem znowu nastąpiła korekta ceny kukurydzy. Przeciętna cena skupu tego zboża kształtowała się na poziomie 702 PLN/t, tj. o 1,6% wyższa jak tydzień wcześniej. Jednocześnie cena ziarna była o 5,2% wyższa jak przed miesiącem oraz o 13,3% niższa jak rok wcześniej. 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</si>
</sst>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[$-415]mmmm\ yy;@"/>
  </numFmts>
  <fonts count="48">
    <font>
      <sz val="10"/>
      <name val="Arial CE"/>
      <family val="0"/>
    </font>
    <font>
      <sz val="11"/>
      <color indexed="8"/>
      <name val="Czcionka tekstu podstawowego"/>
      <family val="2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8"/>
      <name val="Arial CE"/>
      <family val="2"/>
    </font>
    <font>
      <b/>
      <sz val="12"/>
      <name val="Arial CE"/>
      <family val="2"/>
    </font>
    <font>
      <b/>
      <sz val="12"/>
      <color indexed="10"/>
      <name val="Arial CE"/>
      <family val="2"/>
    </font>
    <font>
      <b/>
      <sz val="10"/>
      <color indexed="10"/>
      <name val="Arial CE"/>
      <family val="2"/>
    </font>
    <font>
      <b/>
      <sz val="10"/>
      <color indexed="18"/>
      <name val="Arial CE"/>
      <family val="2"/>
    </font>
    <font>
      <b/>
      <sz val="9"/>
      <color indexed="18"/>
      <name val="Arial CE"/>
      <family val="2"/>
    </font>
    <font>
      <b/>
      <i/>
      <sz val="10"/>
      <name val="Arial CE"/>
      <family val="0"/>
    </font>
    <font>
      <u val="single"/>
      <sz val="10"/>
      <color indexed="12"/>
      <name val="Arial CE"/>
      <family val="0"/>
    </font>
    <font>
      <i/>
      <sz val="10"/>
      <name val="Arial CE"/>
      <family val="0"/>
    </font>
    <font>
      <sz val="10"/>
      <color indexed="10"/>
      <name val="Arial CE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/>
      <top style="medium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medium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33" borderId="10" xfId="0" applyFill="1" applyBorder="1" applyAlignment="1">
      <alignment/>
    </xf>
    <xf numFmtId="0" fontId="0" fillId="34" borderId="1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wrapText="1"/>
    </xf>
    <xf numFmtId="2" fontId="0" fillId="35" borderId="10" xfId="0" applyNumberForma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33" borderId="10" xfId="0" applyFill="1" applyBorder="1" applyAlignment="1">
      <alignment horizontal="right"/>
    </xf>
    <xf numFmtId="2" fontId="0" fillId="36" borderId="10" xfId="0" applyNumberFormat="1" applyFill="1" applyBorder="1" applyAlignment="1">
      <alignment/>
    </xf>
    <xf numFmtId="0" fontId="2" fillId="34" borderId="10" xfId="0" applyFont="1" applyFill="1" applyBorder="1" applyAlignment="1">
      <alignment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164" fontId="9" fillId="33" borderId="10" xfId="0" applyNumberFormat="1" applyFont="1" applyFill="1" applyBorder="1" applyAlignment="1">
      <alignment/>
    </xf>
    <xf numFmtId="164" fontId="9" fillId="34" borderId="10" xfId="0" applyNumberFormat="1" applyFont="1" applyFill="1" applyBorder="1" applyAlignment="1">
      <alignment/>
    </xf>
    <xf numFmtId="164" fontId="9" fillId="36" borderId="10" xfId="0" applyNumberFormat="1" applyFont="1" applyFill="1" applyBorder="1" applyAlignment="1">
      <alignment/>
    </xf>
    <xf numFmtId="0" fontId="0" fillId="33" borderId="10" xfId="0" applyFill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0" fontId="0" fillId="36" borderId="10" xfId="0" applyFont="1" applyFill="1" applyBorder="1" applyAlignment="1">
      <alignment horizontal="center"/>
    </xf>
    <xf numFmtId="0" fontId="0" fillId="0" borderId="0" xfId="0" applyNumberFormat="1" applyAlignment="1">
      <alignment/>
    </xf>
    <xf numFmtId="164" fontId="2" fillId="33" borderId="10" xfId="0" applyNumberFormat="1" applyFont="1" applyFill="1" applyBorder="1" applyAlignment="1">
      <alignment/>
    </xf>
    <xf numFmtId="164" fontId="2" fillId="36" borderId="10" xfId="0" applyNumberFormat="1" applyFont="1" applyFill="1" applyBorder="1" applyAlignment="1">
      <alignment/>
    </xf>
    <xf numFmtId="0" fontId="2" fillId="0" borderId="10" xfId="0" applyNumberFormat="1" applyFont="1" applyFill="1" applyBorder="1" applyAlignment="1">
      <alignment horizontal="left" vertical="center"/>
    </xf>
    <xf numFmtId="0" fontId="0" fillId="0" borderId="0" xfId="0" applyAlignment="1">
      <alignment horizontal="justify"/>
    </xf>
    <xf numFmtId="0" fontId="13" fillId="0" borderId="0" xfId="0" applyFont="1" applyAlignment="1">
      <alignment horizontal="justify"/>
    </xf>
    <xf numFmtId="0" fontId="12" fillId="0" borderId="0" xfId="44" applyAlignment="1" applyProtection="1">
      <alignment horizontal="justify"/>
      <protection/>
    </xf>
    <xf numFmtId="164" fontId="2" fillId="33" borderId="10" xfId="0" applyNumberFormat="1" applyFont="1" applyFill="1" applyBorder="1" applyAlignment="1">
      <alignment horizontal="right"/>
    </xf>
    <xf numFmtId="164" fontId="9" fillId="33" borderId="10" xfId="0" applyNumberFormat="1" applyFont="1" applyFill="1" applyBorder="1" applyAlignment="1">
      <alignment horizontal="right"/>
    </xf>
    <xf numFmtId="165" fontId="3" fillId="35" borderId="10" xfId="0" applyNumberFormat="1" applyFont="1" applyFill="1" applyBorder="1" applyAlignment="1">
      <alignment horizontal="right"/>
    </xf>
    <xf numFmtId="16" fontId="0" fillId="0" borderId="0" xfId="0" applyNumberFormat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2" fontId="0" fillId="36" borderId="10" xfId="0" applyNumberFormat="1" applyFont="1" applyFill="1" applyBorder="1" applyAlignment="1">
      <alignment/>
    </xf>
    <xf numFmtId="2" fontId="0" fillId="35" borderId="10" xfId="0" applyNumberFormat="1" applyFont="1" applyFill="1" applyBorder="1" applyAlignment="1">
      <alignment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left" vertical="center" wrapText="1"/>
    </xf>
    <xf numFmtId="2" fontId="0" fillId="36" borderId="10" xfId="0" applyNumberFormat="1" applyFont="1" applyFill="1" applyBorder="1" applyAlignment="1">
      <alignment/>
    </xf>
    <xf numFmtId="0" fontId="2" fillId="33" borderId="10" xfId="0" applyFont="1" applyFill="1" applyBorder="1" applyAlignment="1">
      <alignment horizontal="right"/>
    </xf>
    <xf numFmtId="0" fontId="2" fillId="33" borderId="10" xfId="0" applyFont="1" applyFill="1" applyBorder="1" applyAlignment="1">
      <alignment/>
    </xf>
    <xf numFmtId="0" fontId="0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35" borderId="14" xfId="0" applyFont="1" applyFill="1" applyBorder="1" applyAlignment="1">
      <alignment horizontal="center"/>
    </xf>
    <xf numFmtId="0" fontId="0" fillId="35" borderId="15" xfId="0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 horizontal="left" wrapText="1"/>
    </xf>
    <xf numFmtId="0" fontId="2" fillId="36" borderId="10" xfId="0" applyFont="1" applyFill="1" applyBorder="1" applyAlignment="1">
      <alignment horizontal="center" vertical="center"/>
    </xf>
    <xf numFmtId="0" fontId="2" fillId="37" borderId="16" xfId="0" applyFont="1" applyFill="1" applyBorder="1" applyAlignment="1">
      <alignment horizontal="center" vertical="center" wrapText="1"/>
    </xf>
    <xf numFmtId="0" fontId="2" fillId="37" borderId="17" xfId="0" applyFont="1" applyFill="1" applyBorder="1" applyAlignment="1">
      <alignment horizontal="center" vertical="center" wrapText="1"/>
    </xf>
    <xf numFmtId="164" fontId="9" fillId="35" borderId="14" xfId="0" applyNumberFormat="1" applyFont="1" applyFill="1" applyBorder="1" applyAlignment="1">
      <alignment horizontal="center"/>
    </xf>
    <xf numFmtId="164" fontId="9" fillId="35" borderId="15" xfId="0" applyNumberFormat="1" applyFont="1" applyFill="1" applyBorder="1" applyAlignment="1">
      <alignment horizontal="center"/>
    </xf>
    <xf numFmtId="0" fontId="10" fillId="35" borderId="14" xfId="0" applyFont="1" applyFill="1" applyBorder="1" applyAlignment="1">
      <alignment horizontal="center"/>
    </xf>
    <xf numFmtId="0" fontId="10" fillId="35" borderId="15" xfId="0" applyFont="1" applyFill="1" applyBorder="1" applyAlignment="1">
      <alignment horizontal="center"/>
    </xf>
    <xf numFmtId="165" fontId="3" fillId="35" borderId="16" xfId="0" applyNumberFormat="1" applyFont="1" applyFill="1" applyBorder="1" applyAlignment="1">
      <alignment horizontal="right" vertical="center"/>
    </xf>
    <xf numFmtId="165" fontId="3" fillId="35" borderId="17" xfId="0" applyNumberFormat="1" applyFont="1" applyFill="1" applyBorder="1" applyAlignment="1">
      <alignment horizontal="right" vertical="center"/>
    </xf>
    <xf numFmtId="0" fontId="4" fillId="0" borderId="18" xfId="0" applyNumberFormat="1" applyFont="1" applyFill="1" applyBorder="1" applyAlignment="1">
      <alignment horizontal="center" wrapText="1"/>
    </xf>
    <xf numFmtId="0" fontId="4" fillId="35" borderId="10" xfId="0" applyFont="1" applyFill="1" applyBorder="1" applyAlignment="1">
      <alignment horizontal="center" vertical="center" wrapText="1"/>
    </xf>
    <xf numFmtId="2" fontId="0" fillId="35" borderId="16" xfId="0" applyNumberFormat="1" applyFill="1" applyBorder="1" applyAlignment="1">
      <alignment horizontal="right" vertical="center"/>
    </xf>
    <xf numFmtId="2" fontId="0" fillId="35" borderId="17" xfId="0" applyNumberFormat="1" applyFill="1" applyBorder="1" applyAlignment="1">
      <alignment horizontal="right" vertical="center"/>
    </xf>
    <xf numFmtId="0" fontId="2" fillId="0" borderId="19" xfId="0" applyNumberFormat="1" applyFont="1" applyFill="1" applyBorder="1" applyAlignment="1">
      <alignment horizontal="center" vertical="center" wrapText="1"/>
    </xf>
    <xf numFmtId="0" fontId="2" fillId="0" borderId="20" xfId="0" applyNumberFormat="1" applyFont="1" applyFill="1" applyBorder="1" applyAlignment="1">
      <alignment horizontal="center" vertical="center" wrapText="1"/>
    </xf>
    <xf numFmtId="0" fontId="0" fillId="0" borderId="19" xfId="0" applyFont="1" applyBorder="1" applyAlignment="1">
      <alignment vertical="top" wrapText="1"/>
    </xf>
    <xf numFmtId="0" fontId="0" fillId="0" borderId="12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vertical="top" wrapText="1"/>
    </xf>
    <xf numFmtId="0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2" fillId="0" borderId="25" xfId="0" applyNumberFormat="1" applyFont="1" applyFill="1" applyBorder="1" applyAlignment="1">
      <alignment horizontal="center" vertical="center" wrapText="1"/>
    </xf>
    <xf numFmtId="0" fontId="2" fillId="0" borderId="26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top" wrapText="1"/>
    </xf>
    <xf numFmtId="0" fontId="0" fillId="0" borderId="27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21" xfId="0" applyFont="1" applyBorder="1" applyAlignment="1">
      <alignment horizontal="left" vertical="top" wrapText="1"/>
    </xf>
    <xf numFmtId="0" fontId="0" fillId="0" borderId="22" xfId="0" applyFont="1" applyBorder="1" applyAlignment="1">
      <alignment horizontal="left" vertical="top" wrapText="1"/>
    </xf>
    <xf numFmtId="0" fontId="0" fillId="0" borderId="23" xfId="0" applyFont="1" applyBorder="1" applyAlignment="1">
      <alignment horizontal="left" vertical="top" wrapText="1"/>
    </xf>
    <xf numFmtId="0" fontId="0" fillId="0" borderId="24" xfId="0" applyFont="1" applyBorder="1" applyAlignment="1">
      <alignment horizontal="left" vertical="top" wrapText="1"/>
    </xf>
    <xf numFmtId="0" fontId="0" fillId="0" borderId="23" xfId="0" applyNumberFormat="1" applyFont="1" applyBorder="1" applyAlignment="1">
      <alignment horizontal="left" vertical="top" wrapText="1"/>
    </xf>
    <xf numFmtId="0" fontId="0" fillId="0" borderId="24" xfId="0" applyNumberFormat="1" applyFont="1" applyBorder="1" applyAlignment="1">
      <alignment horizontal="left" vertical="top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164" fontId="0" fillId="35" borderId="14" xfId="0" applyNumberFormat="1" applyFont="1" applyFill="1" applyBorder="1" applyAlignment="1">
      <alignment horizontal="center"/>
    </xf>
    <xf numFmtId="164" fontId="0" fillId="35" borderId="15" xfId="0" applyNumberFormat="1" applyFont="1" applyFill="1" applyBorder="1" applyAlignment="1">
      <alignment horizontal="center"/>
    </xf>
    <xf numFmtId="164" fontId="0" fillId="35" borderId="10" xfId="0" applyNumberFormat="1" applyFont="1" applyFill="1" applyBorder="1" applyAlignment="1">
      <alignment horizontal="center"/>
    </xf>
    <xf numFmtId="0" fontId="5" fillId="0" borderId="18" xfId="0" applyNumberFormat="1" applyFont="1" applyFill="1" applyBorder="1" applyAlignment="1">
      <alignment horizontal="center" wrapText="1"/>
    </xf>
    <xf numFmtId="0" fontId="3" fillId="35" borderId="14" xfId="0" applyFont="1" applyFill="1" applyBorder="1" applyAlignment="1">
      <alignment horizontal="center"/>
    </xf>
    <xf numFmtId="0" fontId="3" fillId="35" borderId="15" xfId="0" applyFont="1" applyFill="1" applyBorder="1" applyAlignment="1">
      <alignment horizontal="center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2"/>
  <sheetViews>
    <sheetView tabSelected="1" zoomScalePageLayoutView="0" workbookViewId="0" topLeftCell="A1">
      <selection activeCell="B20" sqref="B20"/>
    </sheetView>
  </sheetViews>
  <sheetFormatPr defaultColWidth="9.00390625" defaultRowHeight="12.75"/>
  <cols>
    <col min="1" max="1" width="34.25390625" style="0" customWidth="1"/>
    <col min="2" max="2" width="13.375" style="0" customWidth="1"/>
    <col min="7" max="7" width="9.875" style="0" hidden="1" customWidth="1"/>
    <col min="8" max="8" width="11.375" style="0" customWidth="1"/>
    <col min="9" max="9" width="11.00390625" style="0" customWidth="1"/>
    <col min="10" max="10" width="10.125" style="0" customWidth="1"/>
    <col min="12" max="12" width="12.00390625" style="0" customWidth="1"/>
    <col min="13" max="13" width="21.75390625" style="0" customWidth="1"/>
    <col min="15" max="15" width="19.25390625" style="0" customWidth="1"/>
  </cols>
  <sheetData>
    <row r="1" spans="1:13" ht="32.25" customHeight="1">
      <c r="A1" s="45" t="s">
        <v>26</v>
      </c>
      <c r="B1" s="45"/>
      <c r="C1" s="45"/>
      <c r="D1" s="45"/>
      <c r="E1" s="46"/>
      <c r="F1" s="46"/>
      <c r="G1" s="46"/>
      <c r="H1" s="46"/>
      <c r="I1" s="46"/>
      <c r="J1" s="46"/>
      <c r="K1" s="46"/>
      <c r="L1" s="46"/>
      <c r="M1" s="46"/>
    </row>
    <row r="2" spans="1:14" ht="23.25" customHeight="1">
      <c r="A2" s="51" t="s">
        <v>16</v>
      </c>
      <c r="B2" s="43" t="s">
        <v>4</v>
      </c>
      <c r="C2" s="43"/>
      <c r="D2" s="43"/>
      <c r="E2" s="43"/>
      <c r="F2" s="43"/>
      <c r="G2" s="43"/>
      <c r="H2" s="11" t="s">
        <v>7</v>
      </c>
      <c r="I2" s="50" t="s">
        <v>25</v>
      </c>
      <c r="J2" s="50"/>
      <c r="K2" s="50"/>
      <c r="L2" s="44" t="s">
        <v>13</v>
      </c>
      <c r="M2" s="44"/>
      <c r="N2" s="5"/>
    </row>
    <row r="3" spans="1:15" ht="36">
      <c r="A3" s="52"/>
      <c r="B3" s="12" t="s">
        <v>22</v>
      </c>
      <c r="C3" s="12" t="s">
        <v>0</v>
      </c>
      <c r="D3" s="12" t="s">
        <v>11</v>
      </c>
      <c r="E3" s="15" t="s">
        <v>1</v>
      </c>
      <c r="F3" s="12" t="s">
        <v>9</v>
      </c>
      <c r="G3" s="15" t="s">
        <v>10</v>
      </c>
      <c r="H3" s="13" t="s">
        <v>12</v>
      </c>
      <c r="I3" s="14" t="s">
        <v>2</v>
      </c>
      <c r="J3" s="14" t="s">
        <v>3</v>
      </c>
      <c r="K3" s="14" t="s">
        <v>31</v>
      </c>
      <c r="L3" s="60" t="s">
        <v>6</v>
      </c>
      <c r="M3" s="60"/>
      <c r="N3" s="6"/>
      <c r="O3" s="1"/>
    </row>
    <row r="4" spans="1:14" ht="30" customHeight="1">
      <c r="A4" s="37" t="s">
        <v>34</v>
      </c>
      <c r="B4" s="9">
        <v>667</v>
      </c>
      <c r="C4" s="2">
        <v>676</v>
      </c>
      <c r="D4" s="9">
        <v>517</v>
      </c>
      <c r="E4" s="2">
        <v>576</v>
      </c>
      <c r="F4" s="2">
        <v>702</v>
      </c>
      <c r="G4" s="9"/>
      <c r="H4" s="3">
        <v>1513</v>
      </c>
      <c r="I4" s="39">
        <v>4.69</v>
      </c>
      <c r="J4" s="39">
        <v>5.84</v>
      </c>
      <c r="K4" s="10">
        <v>3.74</v>
      </c>
      <c r="L4" s="57">
        <v>42186</v>
      </c>
      <c r="M4" s="61">
        <v>111.99</v>
      </c>
      <c r="N4" s="5"/>
    </row>
    <row r="5" spans="1:14" ht="29.25" customHeight="1">
      <c r="A5" s="38" t="s">
        <v>33</v>
      </c>
      <c r="B5" s="9">
        <v>665</v>
      </c>
      <c r="C5" s="2">
        <v>657</v>
      </c>
      <c r="D5" s="9">
        <v>532</v>
      </c>
      <c r="E5" s="2">
        <v>574</v>
      </c>
      <c r="F5" s="2">
        <v>691</v>
      </c>
      <c r="G5" s="9"/>
      <c r="H5" s="3">
        <v>1504</v>
      </c>
      <c r="I5" s="39">
        <v>4.54</v>
      </c>
      <c r="J5" s="39">
        <v>5.84</v>
      </c>
      <c r="K5" s="10">
        <v>3.67</v>
      </c>
      <c r="L5" s="58"/>
      <c r="M5" s="62"/>
      <c r="N5" s="5"/>
    </row>
    <row r="6" spans="1:14" ht="30" customHeight="1">
      <c r="A6" s="38" t="s">
        <v>35</v>
      </c>
      <c r="B6" s="9">
        <v>659</v>
      </c>
      <c r="C6" s="2">
        <v>631</v>
      </c>
      <c r="D6" s="9">
        <v>494</v>
      </c>
      <c r="E6" s="2">
        <v>578</v>
      </c>
      <c r="F6" s="2">
        <v>667</v>
      </c>
      <c r="G6" s="9"/>
      <c r="H6" s="3">
        <v>1462</v>
      </c>
      <c r="I6" s="39">
        <v>4.39</v>
      </c>
      <c r="J6" s="39">
        <v>5.85</v>
      </c>
      <c r="K6" s="10">
        <v>3.73</v>
      </c>
      <c r="L6" s="31">
        <v>42156</v>
      </c>
      <c r="M6" s="7">
        <v>112.17</v>
      </c>
      <c r="N6" s="5"/>
    </row>
    <row r="7" spans="1:14" ht="30" customHeight="1">
      <c r="A7" s="25" t="s">
        <v>36</v>
      </c>
      <c r="B7" s="9">
        <v>666</v>
      </c>
      <c r="C7" s="2">
        <v>639</v>
      </c>
      <c r="D7" s="9">
        <v>525</v>
      </c>
      <c r="E7" s="2">
        <v>565</v>
      </c>
      <c r="F7" s="2">
        <v>810</v>
      </c>
      <c r="G7" s="9"/>
      <c r="H7" s="3">
        <v>1374</v>
      </c>
      <c r="I7" s="35">
        <v>5.1</v>
      </c>
      <c r="J7" s="10">
        <v>5.78</v>
      </c>
      <c r="K7" s="10">
        <v>3.8</v>
      </c>
      <c r="L7" s="31">
        <v>41821</v>
      </c>
      <c r="M7" s="36">
        <v>132.77</v>
      </c>
      <c r="N7" s="5"/>
    </row>
    <row r="8" spans="1:14" ht="30" customHeight="1">
      <c r="A8" s="25" t="s">
        <v>23</v>
      </c>
      <c r="B8" s="30">
        <f aca="true" t="shared" si="0" ref="B8:K8">((B$4/B$5)*100)-100</f>
        <v>0.30075187969924855</v>
      </c>
      <c r="C8" s="16">
        <f t="shared" si="0"/>
        <v>2.8919330289193255</v>
      </c>
      <c r="D8" s="16">
        <f t="shared" si="0"/>
        <v>-2.8195488721804622</v>
      </c>
      <c r="E8" s="16">
        <f t="shared" si="0"/>
        <v>0.3484320557491287</v>
      </c>
      <c r="F8" s="16">
        <f t="shared" si="0"/>
        <v>1.591895803183803</v>
      </c>
      <c r="G8" s="16" t="e">
        <f t="shared" si="0"/>
        <v>#DIV/0!</v>
      </c>
      <c r="H8" s="17">
        <f t="shared" si="0"/>
        <v>0.5984042553191387</v>
      </c>
      <c r="I8" s="18">
        <f t="shared" si="0"/>
        <v>3.3039647577092666</v>
      </c>
      <c r="J8" s="18">
        <f t="shared" si="0"/>
        <v>0</v>
      </c>
      <c r="K8" s="18">
        <f t="shared" si="0"/>
        <v>1.9073569482288946</v>
      </c>
      <c r="L8" s="55" t="s">
        <v>8</v>
      </c>
      <c r="M8" s="56"/>
      <c r="N8" s="5"/>
    </row>
    <row r="9" spans="1:14" ht="30" customHeight="1">
      <c r="A9" s="25" t="s">
        <v>28</v>
      </c>
      <c r="B9" s="30">
        <f aca="true" t="shared" si="1" ref="B9:K9">((B$4/B$6)*100)-100</f>
        <v>1.2139605462822374</v>
      </c>
      <c r="C9" s="16">
        <f t="shared" si="1"/>
        <v>7.1315372424722625</v>
      </c>
      <c r="D9" s="16">
        <f t="shared" si="1"/>
        <v>4.655870445344121</v>
      </c>
      <c r="E9" s="16">
        <f t="shared" si="1"/>
        <v>-0.3460207612456827</v>
      </c>
      <c r="F9" s="16">
        <f t="shared" si="1"/>
        <v>5.247376311844093</v>
      </c>
      <c r="G9" s="16" t="e">
        <f t="shared" si="1"/>
        <v>#DIV/0!</v>
      </c>
      <c r="H9" s="17">
        <f t="shared" si="1"/>
        <v>3.4883720930232585</v>
      </c>
      <c r="I9" s="18">
        <f t="shared" si="1"/>
        <v>6.833712984054685</v>
      </c>
      <c r="J9" s="18">
        <f t="shared" si="1"/>
        <v>-0.17094017094017033</v>
      </c>
      <c r="K9" s="18">
        <f t="shared" si="1"/>
        <v>0.2680965147453094</v>
      </c>
      <c r="L9" s="53">
        <f>((M$4/M$6)*100)-100</f>
        <v>-0.16047071409468572</v>
      </c>
      <c r="M9" s="54"/>
      <c r="N9" s="5"/>
    </row>
    <row r="10" spans="1:14" ht="30" customHeight="1">
      <c r="A10" s="25" t="s">
        <v>29</v>
      </c>
      <c r="B10" s="30">
        <f aca="true" t="shared" si="2" ref="B10:K10">((B$4/B$7)*100)-100</f>
        <v>0.15015015015013944</v>
      </c>
      <c r="C10" s="16">
        <f t="shared" si="2"/>
        <v>5.79029733959311</v>
      </c>
      <c r="D10" s="16">
        <f t="shared" si="2"/>
        <v>-1.5238095238095326</v>
      </c>
      <c r="E10" s="16">
        <f t="shared" si="2"/>
        <v>1.9469026548672588</v>
      </c>
      <c r="F10" s="16">
        <f t="shared" si="2"/>
        <v>-13.333333333333329</v>
      </c>
      <c r="G10" s="16" t="e">
        <f t="shared" si="2"/>
        <v>#DIV/0!</v>
      </c>
      <c r="H10" s="17">
        <f t="shared" si="2"/>
        <v>10.11644832605532</v>
      </c>
      <c r="I10" s="18">
        <f t="shared" si="2"/>
        <v>-8.039215686274488</v>
      </c>
      <c r="J10" s="18">
        <f t="shared" si="2"/>
        <v>1.0380622837370197</v>
      </c>
      <c r="K10" s="18">
        <f t="shared" si="2"/>
        <v>-1.5789473684210407</v>
      </c>
      <c r="L10" s="53">
        <f>((M$4/M$7)*100)-100</f>
        <v>-15.651126007381194</v>
      </c>
      <c r="M10" s="54"/>
      <c r="N10" s="5"/>
    </row>
    <row r="11" spans="1:14" ht="30" customHeight="1">
      <c r="A11" s="25" t="s">
        <v>37</v>
      </c>
      <c r="B11" s="40">
        <v>674</v>
      </c>
      <c r="C11" s="41">
        <v>640</v>
      </c>
      <c r="D11" s="42" t="s">
        <v>18</v>
      </c>
      <c r="E11" s="41">
        <v>615</v>
      </c>
      <c r="F11" s="41">
        <v>676</v>
      </c>
      <c r="G11" s="19" t="s">
        <v>18</v>
      </c>
      <c r="H11" s="20" t="s">
        <v>18</v>
      </c>
      <c r="I11" s="21" t="s">
        <v>18</v>
      </c>
      <c r="J11" s="21" t="s">
        <v>18</v>
      </c>
      <c r="K11" s="21" t="s">
        <v>18</v>
      </c>
      <c r="L11" s="47" t="s">
        <v>18</v>
      </c>
      <c r="M11" s="48"/>
      <c r="N11" s="5"/>
    </row>
    <row r="12" spans="1:11" ht="12" customHeight="1">
      <c r="A12" s="59" t="s">
        <v>32</v>
      </c>
      <c r="B12" s="59"/>
      <c r="K12" t="s">
        <v>25</v>
      </c>
    </row>
    <row r="13" spans="1:13" ht="14.25" customHeight="1" thickBot="1">
      <c r="A13" s="49"/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</row>
    <row r="14" spans="1:15" ht="117.75" customHeight="1">
      <c r="A14" s="63" t="s">
        <v>30</v>
      </c>
      <c r="B14" s="65" t="s">
        <v>43</v>
      </c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7"/>
      <c r="O14" s="27"/>
    </row>
    <row r="15" spans="1:15" ht="104.25" customHeight="1" thickBot="1">
      <c r="A15" s="64"/>
      <c r="B15" s="68" t="s">
        <v>42</v>
      </c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70"/>
      <c r="O15" s="26"/>
    </row>
    <row r="16" spans="1:15" ht="69" customHeight="1">
      <c r="A16" s="63" t="s">
        <v>21</v>
      </c>
      <c r="B16" s="77" t="s">
        <v>38</v>
      </c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9"/>
      <c r="O16" s="28"/>
    </row>
    <row r="17" spans="1:15" ht="105.75" customHeight="1" thickBot="1">
      <c r="A17" s="64"/>
      <c r="B17" s="80" t="s">
        <v>40</v>
      </c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2"/>
      <c r="O17" s="26"/>
    </row>
    <row r="18" spans="1:15" ht="91.5" customHeight="1">
      <c r="A18" s="73" t="s">
        <v>20</v>
      </c>
      <c r="B18" s="75" t="s">
        <v>41</v>
      </c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6"/>
      <c r="O18" s="26"/>
    </row>
    <row r="19" spans="1:15" ht="93.75" customHeight="1" thickBot="1">
      <c r="A19" s="74"/>
      <c r="B19" s="83" t="s">
        <v>39</v>
      </c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84"/>
      <c r="N19" s="4"/>
      <c r="O19" s="26"/>
    </row>
    <row r="20" spans="2:15" ht="24" customHeight="1"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4"/>
      <c r="O20" s="26"/>
    </row>
    <row r="21" spans="2:15" ht="12.75"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4"/>
      <c r="O21" s="26"/>
    </row>
    <row r="22" ht="12.75">
      <c r="O22" s="26"/>
    </row>
    <row r="23" spans="2:17" ht="12.75">
      <c r="B23" s="71"/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</row>
    <row r="24" ht="12.75">
      <c r="O24" s="26"/>
    </row>
    <row r="25" ht="12.75">
      <c r="O25" s="26"/>
    </row>
    <row r="26" ht="12.75">
      <c r="O26" s="26"/>
    </row>
    <row r="27" ht="12.75">
      <c r="O27" s="26"/>
    </row>
    <row r="28" ht="12.75">
      <c r="O28" s="26"/>
    </row>
    <row r="29" ht="12.75">
      <c r="O29" s="26"/>
    </row>
    <row r="30" ht="12.75">
      <c r="O30" s="26"/>
    </row>
    <row r="32" ht="12.75">
      <c r="B32" s="22"/>
    </row>
    <row r="42" ht="12.75">
      <c r="D42" s="22"/>
    </row>
  </sheetData>
  <sheetProtection/>
  <mergeCells count="24">
    <mergeCell ref="B23:Q23"/>
    <mergeCell ref="A18:A19"/>
    <mergeCell ref="B18:M18"/>
    <mergeCell ref="B16:M16"/>
    <mergeCell ref="B17:M17"/>
    <mergeCell ref="B19:M19"/>
    <mergeCell ref="A16:A17"/>
    <mergeCell ref="L4:L5"/>
    <mergeCell ref="A12:B12"/>
    <mergeCell ref="L3:M3"/>
    <mergeCell ref="M4:M5"/>
    <mergeCell ref="A14:A15"/>
    <mergeCell ref="B14:M14"/>
    <mergeCell ref="B15:M15"/>
    <mergeCell ref="B2:G2"/>
    <mergeCell ref="L2:M2"/>
    <mergeCell ref="A1:M1"/>
    <mergeCell ref="L11:M11"/>
    <mergeCell ref="A13:M13"/>
    <mergeCell ref="I2:K2"/>
    <mergeCell ref="A2:A3"/>
    <mergeCell ref="L9:M9"/>
    <mergeCell ref="L10:M10"/>
    <mergeCell ref="L8:M8"/>
  </mergeCells>
  <printOptions/>
  <pageMargins left="0.3937007874015748" right="0.1968503937007874" top="0" bottom="0" header="0.03937007874015748" footer="0.1968503937007874"/>
  <pageSetup horizontalDpi="300" verticalDpi="3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9"/>
  <sheetViews>
    <sheetView zoomScalePageLayoutView="0" workbookViewId="0" topLeftCell="A1">
      <selection activeCell="A1" sqref="A1:L2"/>
    </sheetView>
  </sheetViews>
  <sheetFormatPr defaultColWidth="9.00390625" defaultRowHeight="12.75"/>
  <cols>
    <col min="1" max="1" width="34.25390625" style="0" customWidth="1"/>
    <col min="2" max="2" width="13.375" style="0" customWidth="1"/>
    <col min="3" max="3" width="10.00390625" style="0" customWidth="1"/>
    <col min="4" max="4" width="10.375" style="0" customWidth="1"/>
    <col min="5" max="5" width="10.125" style="0" customWidth="1"/>
    <col min="6" max="6" width="10.00390625" style="0" customWidth="1"/>
    <col min="7" max="7" width="11.00390625" style="0" hidden="1" customWidth="1"/>
    <col min="8" max="10" width="10.375" style="0" customWidth="1"/>
    <col min="11" max="11" width="12.375" style="0" customWidth="1"/>
    <col min="12" max="12" width="10.75390625" style="0" customWidth="1"/>
  </cols>
  <sheetData>
    <row r="1" spans="1:12" ht="12.75" customHeight="1">
      <c r="A1" s="89" t="s">
        <v>19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</row>
    <row r="2" spans="1:12" ht="18.75" customHeight="1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</row>
    <row r="3" spans="1:12" ht="19.5" customHeight="1">
      <c r="A3" s="86" t="s">
        <v>16</v>
      </c>
      <c r="B3" s="43" t="s">
        <v>4</v>
      </c>
      <c r="C3" s="43"/>
      <c r="D3" s="43"/>
      <c r="E3" s="43"/>
      <c r="F3" s="43"/>
      <c r="G3" s="43"/>
      <c r="H3" s="50" t="s">
        <v>5</v>
      </c>
      <c r="I3" s="50"/>
      <c r="J3" s="50"/>
      <c r="K3" s="44" t="s">
        <v>13</v>
      </c>
      <c r="L3" s="44"/>
    </row>
    <row r="4" spans="1:12" ht="35.25" customHeight="1">
      <c r="A4" s="87"/>
      <c r="B4" s="12" t="s">
        <v>22</v>
      </c>
      <c r="C4" s="12" t="s">
        <v>0</v>
      </c>
      <c r="D4" s="12" t="s">
        <v>11</v>
      </c>
      <c r="E4" s="15" t="s">
        <v>1</v>
      </c>
      <c r="F4" s="12" t="s">
        <v>9</v>
      </c>
      <c r="G4" s="15" t="s">
        <v>10</v>
      </c>
      <c r="H4" s="14" t="s">
        <v>2</v>
      </c>
      <c r="I4" s="14" t="s">
        <v>3</v>
      </c>
      <c r="J4" s="14" t="s">
        <v>17</v>
      </c>
      <c r="K4" s="60" t="s">
        <v>6</v>
      </c>
      <c r="L4" s="60"/>
    </row>
    <row r="5" spans="1:12" ht="30" customHeight="1">
      <c r="A5" s="37" t="s">
        <v>34</v>
      </c>
      <c r="B5" s="9">
        <v>669</v>
      </c>
      <c r="C5" s="2">
        <v>696</v>
      </c>
      <c r="D5" s="2">
        <v>517</v>
      </c>
      <c r="E5" s="2">
        <v>574</v>
      </c>
      <c r="F5" s="9">
        <v>698</v>
      </c>
      <c r="G5" s="9"/>
      <c r="H5" s="35">
        <v>4.69</v>
      </c>
      <c r="I5" s="35">
        <v>5.21</v>
      </c>
      <c r="J5" s="10">
        <v>3.76</v>
      </c>
      <c r="K5" s="57">
        <v>42186</v>
      </c>
      <c r="L5" s="61">
        <v>117.11</v>
      </c>
    </row>
    <row r="6" spans="1:12" ht="30" customHeight="1">
      <c r="A6" s="38" t="s">
        <v>33</v>
      </c>
      <c r="B6" s="9">
        <v>669</v>
      </c>
      <c r="C6" s="2">
        <v>670</v>
      </c>
      <c r="D6" s="2">
        <v>532</v>
      </c>
      <c r="E6" s="2">
        <v>566</v>
      </c>
      <c r="F6" s="9">
        <v>691</v>
      </c>
      <c r="G6" s="9"/>
      <c r="H6" s="35">
        <v>4.53</v>
      </c>
      <c r="I6" s="35">
        <v>5.18</v>
      </c>
      <c r="J6" s="10">
        <v>3.73</v>
      </c>
      <c r="K6" s="58"/>
      <c r="L6" s="62"/>
    </row>
    <row r="7" spans="1:12" ht="30" customHeight="1">
      <c r="A7" s="38" t="s">
        <v>35</v>
      </c>
      <c r="B7" s="9">
        <v>670</v>
      </c>
      <c r="C7" s="2">
        <v>640</v>
      </c>
      <c r="D7" s="2">
        <v>497</v>
      </c>
      <c r="E7" s="2">
        <v>583</v>
      </c>
      <c r="F7" s="9">
        <v>657</v>
      </c>
      <c r="G7" s="9"/>
      <c r="H7" s="35">
        <v>4.42</v>
      </c>
      <c r="I7" s="35">
        <v>5.02</v>
      </c>
      <c r="J7" s="10">
        <v>3.74</v>
      </c>
      <c r="K7" s="31">
        <v>42156</v>
      </c>
      <c r="L7" s="7">
        <v>116.72</v>
      </c>
    </row>
    <row r="8" spans="1:12" ht="28.5" customHeight="1">
      <c r="A8" s="25" t="s">
        <v>36</v>
      </c>
      <c r="B8" s="9">
        <v>680</v>
      </c>
      <c r="C8" s="2">
        <v>657</v>
      </c>
      <c r="D8" s="2">
        <v>538</v>
      </c>
      <c r="E8" s="2">
        <v>568</v>
      </c>
      <c r="F8" s="9">
        <v>821</v>
      </c>
      <c r="G8" s="9"/>
      <c r="H8" s="35">
        <v>5.11</v>
      </c>
      <c r="I8" s="10">
        <v>5.3</v>
      </c>
      <c r="J8" s="10">
        <v>3.87</v>
      </c>
      <c r="K8" s="31">
        <v>41821</v>
      </c>
      <c r="L8" s="36">
        <v>133.09</v>
      </c>
    </row>
    <row r="9" spans="1:12" ht="30" customHeight="1">
      <c r="A9" s="25" t="s">
        <v>23</v>
      </c>
      <c r="B9" s="29">
        <f aca="true" t="shared" si="0" ref="B9:J9">((B$5/B$6)*100)-100</f>
        <v>0</v>
      </c>
      <c r="C9" s="23">
        <f t="shared" si="0"/>
        <v>3.8805970149253852</v>
      </c>
      <c r="D9" s="23">
        <f t="shared" si="0"/>
        <v>-2.8195488721804622</v>
      </c>
      <c r="E9" s="23">
        <f t="shared" si="0"/>
        <v>1.4134275618374659</v>
      </c>
      <c r="F9" s="23">
        <f t="shared" si="0"/>
        <v>1.0130246020260643</v>
      </c>
      <c r="G9" s="23" t="e">
        <f t="shared" si="0"/>
        <v>#DIV/0!</v>
      </c>
      <c r="H9" s="24">
        <f t="shared" si="0"/>
        <v>3.5320088300220647</v>
      </c>
      <c r="I9" s="24">
        <f t="shared" si="0"/>
        <v>0.5791505791505926</v>
      </c>
      <c r="J9" s="24">
        <f t="shared" si="0"/>
        <v>0.8042895442359281</v>
      </c>
      <c r="K9" s="94" t="s">
        <v>8</v>
      </c>
      <c r="L9" s="95"/>
    </row>
    <row r="10" spans="1:12" ht="30" customHeight="1">
      <c r="A10" s="25" t="s">
        <v>24</v>
      </c>
      <c r="B10" s="29">
        <f aca="true" t="shared" si="1" ref="B10:J10">((B$5/B$7)*100)-100</f>
        <v>-0.14925373134327913</v>
      </c>
      <c r="C10" s="23">
        <f t="shared" si="1"/>
        <v>8.749999999999986</v>
      </c>
      <c r="D10" s="23">
        <f t="shared" si="1"/>
        <v>4.0241448692152915</v>
      </c>
      <c r="E10" s="23">
        <f t="shared" si="1"/>
        <v>-1.543739279588337</v>
      </c>
      <c r="F10" s="23">
        <f t="shared" si="1"/>
        <v>6.240487062404881</v>
      </c>
      <c r="G10" s="23" t="e">
        <f t="shared" si="1"/>
        <v>#DIV/0!</v>
      </c>
      <c r="H10" s="24">
        <f t="shared" si="1"/>
        <v>6.108597285067873</v>
      </c>
      <c r="I10" s="24">
        <f t="shared" si="1"/>
        <v>3.784860557768937</v>
      </c>
      <c r="J10" s="24">
        <f t="shared" si="1"/>
        <v>0.5347593582887527</v>
      </c>
      <c r="K10" s="90">
        <f>((L$5/L$7)*100)-100</f>
        <v>0.33413296778614665</v>
      </c>
      <c r="L10" s="91"/>
    </row>
    <row r="11" spans="1:12" ht="30" customHeight="1">
      <c r="A11" s="25" t="s">
        <v>15</v>
      </c>
      <c r="B11" s="29">
        <f>((B$5/B$8)*100)-100</f>
        <v>-1.617647058823536</v>
      </c>
      <c r="C11" s="23">
        <f aca="true" t="shared" si="2" ref="C11:J11">((C$5/C$8)*100)-100</f>
        <v>5.936073059360723</v>
      </c>
      <c r="D11" s="23">
        <f>((D$5/D$8)*100)-100</f>
        <v>-3.903345724907055</v>
      </c>
      <c r="E11" s="23">
        <f t="shared" si="2"/>
        <v>1.056338028169023</v>
      </c>
      <c r="F11" s="23">
        <f t="shared" si="2"/>
        <v>-14.981729598051146</v>
      </c>
      <c r="G11" s="23" t="e">
        <f t="shared" si="2"/>
        <v>#DIV/0!</v>
      </c>
      <c r="H11" s="24">
        <f t="shared" si="2"/>
        <v>-8.219178082191775</v>
      </c>
      <c r="I11" s="24">
        <f t="shared" si="2"/>
        <v>-1.6981132075471663</v>
      </c>
      <c r="J11" s="24">
        <f t="shared" si="2"/>
        <v>-2.8423772609819196</v>
      </c>
      <c r="K11" s="92">
        <f>((L$5/L$8)*100)-100</f>
        <v>-12.006912615523333</v>
      </c>
      <c r="L11" s="92"/>
    </row>
    <row r="12" spans="1:13" s="4" customFormat="1" ht="18.75" customHeight="1">
      <c r="A12" s="93" t="s">
        <v>14</v>
      </c>
      <c r="B12" s="93"/>
      <c r="C12" s="93"/>
      <c r="D12" s="5"/>
      <c r="E12" s="5"/>
      <c r="F12" s="5"/>
      <c r="G12" s="5"/>
      <c r="H12" s="5"/>
      <c r="I12" s="5"/>
      <c r="J12" s="5"/>
      <c r="K12" s="8"/>
      <c r="L12" s="5"/>
      <c r="M12" s="5"/>
    </row>
    <row r="13" spans="1:12" ht="26.25" customHeight="1">
      <c r="A13" s="85" t="s">
        <v>32</v>
      </c>
      <c r="B13" s="85"/>
      <c r="C13" s="85"/>
      <c r="F13" s="88" t="s">
        <v>27</v>
      </c>
      <c r="G13" s="88"/>
      <c r="H13" s="88"/>
      <c r="I13" s="88"/>
      <c r="J13" s="88"/>
      <c r="K13" s="88"/>
      <c r="L13" s="88"/>
    </row>
    <row r="16" ht="12.75">
      <c r="K16" s="32"/>
    </row>
    <row r="18" ht="12.75">
      <c r="K18" s="32"/>
    </row>
    <row r="19" ht="12.75">
      <c r="K19" s="32"/>
    </row>
  </sheetData>
  <sheetProtection/>
  <mergeCells count="14">
    <mergeCell ref="K4:L4"/>
    <mergeCell ref="K5:K6"/>
    <mergeCell ref="K9:L9"/>
    <mergeCell ref="L5:L6"/>
    <mergeCell ref="A13:C13"/>
    <mergeCell ref="A3:A4"/>
    <mergeCell ref="B3:G3"/>
    <mergeCell ref="H3:J3"/>
    <mergeCell ref="F13:L13"/>
    <mergeCell ref="A1:L2"/>
    <mergeCell ref="K10:L10"/>
    <mergeCell ref="K11:L11"/>
    <mergeCell ref="A12:C12"/>
    <mergeCell ref="K3:L3"/>
  </mergeCells>
  <printOptions/>
  <pageMargins left="0.3937007874015748" right="0.1968503937007874" top="0.984251968503937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RCDRRiOW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jola</dc:creator>
  <cp:keywords/>
  <dc:description/>
  <cp:lastModifiedBy>Barbara Kukowska</cp:lastModifiedBy>
  <cp:lastPrinted>2013-10-02T11:40:14Z</cp:lastPrinted>
  <dcterms:created xsi:type="dcterms:W3CDTF">2009-08-31T06:54:15Z</dcterms:created>
  <dcterms:modified xsi:type="dcterms:W3CDTF">2015-09-23T08:06:58Z</dcterms:modified>
  <cp:category/>
  <cp:version/>
  <cp:contentType/>
  <cp:contentStatus/>
</cp:coreProperties>
</file>