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" windowWidth="15480" windowHeight="853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<sst xmlns="http://schemas.openxmlformats.org/spreadsheetml/2006/main" count="70" uniqueCount="44">
  <si>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</si>
  <si>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</si>
  <si>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</si>
  <si>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</si>
  <si>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</si>
  <si>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</si>
  <si>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</si>
  <si>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</si>
  <si>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</si>
  <si>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</si>
  <si>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</si>
  <si>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</si>
  <si>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</si>
  <si>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</si>
  <si>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</si>
  <si>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</si>
  <si>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</si>
  <si>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</si>
  <si>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</si>
  <si>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</si>
  <si>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</si>
  <si>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</si>
  <si>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</si>
  <si>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</si>
  <si>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</si>
  <si>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</si>
  <si>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</si>
  <si>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</si>
  <si>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</si>
  <si>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</si>
  <si>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</si>
  <si>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</si>
  <si>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</si>
  <si>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t>Wraz z postępującymi zbiorami kukurydzy na półkuli północnej, informacje na temat jej przewidywanego bilansu popytowopodażowego stają się coraz bardziej precyzyjne. Według ostatnich prognoz USDA, opublikowanych w czwartek, 9 listopada, produkcja tego ziarna na świecie w bieżącym sezonie 2017/18 (październik-wrzesień) osiągnie 1043,9 mln t. Oznacza to, że będzie o 30,9 mln t (2,9%) mniejsza od rekordowego wyniku z ubiegłego sezonu. Spadek zbiorów spodziewany jest praktycznie we wszystkich ważnych regionach uprawy, w tym głównie w Stanach Zjednoczonych (o 14,5 mln t do 370,3 mln t). Trzeba jednak podkreślić, że w ostatnich dwóch miesiącach USDA podnosiła swoje oceny zbiorów - listopadowa prognoza jest o 5,1 mln t wyższa od październikowej. W Polsce tegoroczne zbiory kukurydzy oceniane są przez GUS na 3,9 mln t wobec 4,3 mln t w ubiegłym roku. Z kolei Sparks i firma Tallage (wydawca raportu Strategie Grains) szacują je na poziomie 4,3 mln t wobec 4,3 mln t (Strategie Grains) lub 4,7 mln t (Sparks) rok temu. Od kilku lat notuje się coraz większe zainteresowanie rolników uprawą kukurydzy. Według raportu Strategie Grains powierzchnia jej zasiewów w 2017 r. wyniosła 650 tys. ha, czyli o 70 tys. ha więcej w relacji rocznej. Niemniej, m.in. nawracające opady deszczu przełożyły się na
kilkunastoprocentowy spadek plonów.</t>
  </si>
  <si>
    <t>Od sierpnia br. na rynku wołowiny utrzymuje się tendencja wzrostowa cen skupu. Według danych MRiRW w październiku br. przeciętnie za kilogram skupowanego żywca wołowego rzeźnie płaciły 6,56 zł, czyli o 6% więcej niż w lipcu br. i o 8% więcej niż przed rokiem. Nieznaczny wzrost cen
obserwowaliśmy również w pierwszej połowie listopada br. W drugim tygodniu listopada średnia cena skupu bydła rzeźnego wyniosła 6,62 zł/kg (w. ż.), czyli o 2% więcej niż przed miesiącem i o 10% więcej r/r. Kształtowanie się cen skupu wołowiny na rynku krajowym uzależnione jest w dużej mierze od eksportu. Szacuje się, że w 2016 r. około 83% wyprodukowanego w Polsce mięsa wołowego trafiło za granicę. Według prognoz IERiGŻ produkcja wołowiny w Polsce w 2017 r. może być o 8% większa, w porównaniu z poprzednim rokiem i wyniesie około 543 tys. t (w masie poubojowej). Jednocześnie spożycie krajowe tego gatunku mięsa utrzyma się na relatywnie niskim poziomie i według prognoz IERiGŻ w br. wyniesie 2,2 kg/miesz., co będzie stanowić jedynie 3% całkowitej konsumpcji mięsa w Polsce.</t>
  </si>
  <si>
    <t>W Polsce średnia cena mleka wg GUS za wrzesień 2017 wynosi 143,80 PLN/100kg. Głównym motorem wzrostu produkcji mleka będą kraje
azjatyckie, w szczególności Indie. W 2017 r. w Azji produkcja mleka zwiększy się o 7,0 mln t (o 2,1%) do 344,4 mln t, z czego w Indiach, m.in. ze względu na dogodne warunki pogodowe do wzrostu produktywności pastwisk, zwiększy się o 6,3 mln t (o 3,9%) do 169,3 mln t. Tym samym, z uwagi na tylko 0,4%- proc. wzrost produkcji mleka w UE do 164,5 mln t, Indie w br. staną się największym światowym producentem mleka krowiego. W Chinach natomiast produkcja mleka w br. zmniejszy się o 1,0% do 40,5 mln t. Chiński sektor mleczarski przechodzi reformę, obejmującą konsolidację i przenoszenie gospodarstw mleczarskich na tereny odległe od ośrodków miejskich, a także wprowadzenie rygorystycznych norm środowiskowych. Według prognoz FAO, w br. produkcja mleka w Ameryce Pd. zwiększy się o 3,4% do 63,3 mln t. W Brazylii, która odpowiada za ponad połowę produkcji mleka na tym kontynencie, pod wpływem wyższych cen uzyskiwanych za surowiec oraz dogodne warunki pogodowe, produkcja mleka wzrośnie o 5,2% do 34,4 mln t. W Europie, w 2017 r., zostanie wyprodukowane 223,1 mln t mleka, tj. o 0,5% więcej niż w 2016 r.</t>
  </si>
  <si>
    <r>
      <t>Poprzedni tydzień</t>
    </r>
    <r>
      <rPr>
        <sz val="10"/>
        <rFont val="Arial CE"/>
        <family val="2"/>
      </rPr>
      <t xml:space="preserve"> 30.10-05.11.2017 r.</t>
    </r>
  </si>
  <si>
    <t>06.11 - 12.11. 2017 r.</t>
  </si>
  <si>
    <r>
      <t>Poprzedni miesiąc</t>
    </r>
    <r>
      <rPr>
        <sz val="10"/>
        <rFont val="Arial CE"/>
        <family val="2"/>
      </rPr>
      <t xml:space="preserve"> 02.10-08.10.2017 r.</t>
    </r>
  </si>
  <si>
    <r>
      <t xml:space="preserve">Rok 2016 r. </t>
    </r>
    <r>
      <rPr>
        <sz val="10"/>
        <rFont val="Arial CE"/>
        <family val="2"/>
      </rPr>
      <t xml:space="preserve"> 07.11 - 13.11.2016 r.</t>
    </r>
  </si>
  <si>
    <t>UE (zł/t)  30.10 - 05.11.2017 r.</t>
  </si>
  <si>
    <r>
      <t>W pierwszym tygodniu listopada 2017 aktualna cena płacona za rzepak oz. to 1589 PLN/t. Cena ta była o 0,3% większa jak przed tygodniem i 0,1% niższa jak przed miesiącem. W porównaniu do ceny z przed roku (2016) nastąpił spadek o 9,6%. Ceny produktów oleistych na giełdach światowych z 10.11.2017 r. /MATIF/ z terminem dostawy na III 2018</t>
    </r>
    <r>
      <rPr>
        <b/>
        <sz val="10"/>
        <rFont val="Arial CE"/>
        <family val="0"/>
      </rPr>
      <t xml:space="preserve"> - 380,80</t>
    </r>
    <r>
      <rPr>
        <sz val="10"/>
        <rFont val="Arial CE"/>
        <family val="0"/>
      </rPr>
      <t xml:space="preserve"> (EUR/t) a na V 2018 (EUR/t) - </t>
    </r>
    <r>
      <rPr>
        <b/>
        <sz val="10"/>
        <rFont val="Arial CE"/>
        <family val="0"/>
      </rPr>
      <t xml:space="preserve">381,80 </t>
    </r>
    <r>
      <rPr>
        <sz val="10"/>
        <rFont val="Arial CE"/>
        <family val="0"/>
      </rPr>
      <t>za rzepak. W tym tygodniu brak jest informacji na temat rynku rzepaku w Polsce i na świecie.</t>
    </r>
  </si>
  <si>
    <r>
      <t xml:space="preserve">W dniach 06.11-12.11.2017 r. na krajowym rynku średnia cena żywca wieprzowego wyniosła 4,65 PLN/kg i była o 0,4% niższa jak przed tygodniem i o 5,7% niższa jak przed miesiącem. W odniesieniu do notowań sprzed roku średnia cena tego żywca była o 4,9% mniejsza. </t>
    </r>
    <r>
      <rPr>
        <sz val="10"/>
        <rFont val="Arial CE"/>
        <family val="0"/>
      </rPr>
      <t>Za żywiec wołowy płacono w skupie średnio 6,65 PLN/kg wobec 6,62 PLN/kg jak w poprzednim tygodniu. Jednocześnie było to o 1,1% więcej niż miesiąc wcześniej i o 7,6% więcej jak przed rokiem. Średnia cena drobiu w pierwszym tygodniu listopada br. wyniosła 3,42 PLN/kg i była o 0,6% większa jak przed tygodniem i mniejsza o 0,3% jak przed miesiącem. W odniesieniu do notowań sprzed roku cena ta uległa zmianie i była wyższa o 8,6%.</t>
    </r>
  </si>
  <si>
    <t xml:space="preserve">W pierwszym tygodniu listopada br. tj. w dniach 06.11-12.11.2017 r. średnia cena pszenicy konsumpcyjnej wyniosła 668 PLN/t i była taka sama jak przed tygodniem i o 0,6% większa jak przed miesiącem. Za pszenicę paszową można było uzyskać przeciętnie cenę 682 PLN/t tj. i była o 1,6% wyższa jak przed tygodniem i o 0,6% wyższa jak przed miesiącem. W odniesieniu do notowań sprzed roku zboża te były odpowiednio o 7,6% wyższe i o 7,1% wyższe. Średnia cena żyta paszowego w badanym okresie wyniosła 539 PLN/t i była o 4,3% niższa jak przed tygodniem, natomiast o 3,6% niższa jak przed miesiącem. Jednocześnie cena ziarna była o 12,8% wyższa jak przed rokiem. Przeciętna cena jęczmienia paszowego w pierwszym tygodniu listopada 2017 r. uległa korzystnej zmianie - 640 PLN/t. Cena ta była o 1,9% wyższa jak tydzień temu i o 3,1% wyższa jak miesiąc temu oraz o 16,6% większa jak w porównywalnym okresie 2016 r. W porównaniu z poprzednim tygodniem nastąpiła korekta ceny kukurydzy. Przeciętna cena skupu tego zboża kształtowała się na poziomie 609 PLN/t, tj. o 1,5% mniej jak tydzień wcześniej. Jednocześnie cena ziarna była o 9,0% niższa jak przed miesiącem oraz o 4,5% wyższa jak rok wcześniej (2016).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</si>
</sst>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35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8" sqref="B18:M18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5" t="s">
        <v>26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</row>
    <row r="2" spans="1:14" ht="23.25" customHeight="1">
      <c r="A2" s="51" t="s">
        <v>16</v>
      </c>
      <c r="B2" s="63" t="s">
        <v>4</v>
      </c>
      <c r="C2" s="63"/>
      <c r="D2" s="63"/>
      <c r="E2" s="63"/>
      <c r="F2" s="63"/>
      <c r="G2" s="63"/>
      <c r="H2" s="11" t="s">
        <v>7</v>
      </c>
      <c r="I2" s="50" t="s">
        <v>25</v>
      </c>
      <c r="J2" s="50"/>
      <c r="K2" s="50"/>
      <c r="L2" s="64" t="s">
        <v>13</v>
      </c>
      <c r="M2" s="64"/>
      <c r="N2" s="5"/>
    </row>
    <row r="3" spans="1:15" ht="36">
      <c r="A3" s="52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0" t="s">
        <v>6</v>
      </c>
      <c r="M3" s="60"/>
      <c r="N3" s="6"/>
      <c r="O3" s="1"/>
    </row>
    <row r="4" spans="1:14" ht="30" customHeight="1">
      <c r="A4" s="38" t="s">
        <v>37</v>
      </c>
      <c r="B4" s="9">
        <v>668</v>
      </c>
      <c r="C4" s="2">
        <v>682</v>
      </c>
      <c r="D4" s="9">
        <v>539</v>
      </c>
      <c r="E4" s="2">
        <v>640</v>
      </c>
      <c r="F4" s="2">
        <v>609</v>
      </c>
      <c r="G4" s="9"/>
      <c r="H4" s="3">
        <v>1589</v>
      </c>
      <c r="I4" s="39">
        <v>4.65</v>
      </c>
      <c r="J4" s="37">
        <v>6.65</v>
      </c>
      <c r="K4" s="10">
        <v>3.42</v>
      </c>
      <c r="L4" s="57">
        <v>42979</v>
      </c>
      <c r="M4" s="61">
        <v>143.8</v>
      </c>
      <c r="N4" s="5"/>
    </row>
    <row r="5" spans="1:14" ht="29.25" customHeight="1">
      <c r="A5" s="36" t="s">
        <v>36</v>
      </c>
      <c r="B5" s="9">
        <v>668</v>
      </c>
      <c r="C5" s="2">
        <v>671</v>
      </c>
      <c r="D5" s="9">
        <v>563</v>
      </c>
      <c r="E5" s="2">
        <v>628</v>
      </c>
      <c r="F5" s="2">
        <v>618</v>
      </c>
      <c r="G5" s="9"/>
      <c r="H5" s="3">
        <v>1585</v>
      </c>
      <c r="I5" s="39">
        <v>4.67</v>
      </c>
      <c r="J5" s="37">
        <v>6.62</v>
      </c>
      <c r="K5" s="10">
        <v>3.4</v>
      </c>
      <c r="L5" s="58"/>
      <c r="M5" s="62"/>
      <c r="N5" s="5"/>
    </row>
    <row r="6" spans="1:14" ht="30" customHeight="1">
      <c r="A6" s="36" t="s">
        <v>38</v>
      </c>
      <c r="B6" s="9">
        <v>664</v>
      </c>
      <c r="C6" s="2">
        <v>678</v>
      </c>
      <c r="D6" s="9">
        <v>559</v>
      </c>
      <c r="E6" s="2">
        <v>621</v>
      </c>
      <c r="F6" s="2">
        <v>669</v>
      </c>
      <c r="G6" s="9"/>
      <c r="H6" s="3">
        <v>1590</v>
      </c>
      <c r="I6" s="39">
        <v>4.93</v>
      </c>
      <c r="J6" s="37">
        <v>6.58</v>
      </c>
      <c r="K6" s="10">
        <v>3.43</v>
      </c>
      <c r="L6" s="31">
        <v>42948</v>
      </c>
      <c r="M6" s="7">
        <v>138.97</v>
      </c>
      <c r="N6" s="5"/>
    </row>
    <row r="7" spans="1:14" ht="30" customHeight="1">
      <c r="A7" s="25" t="s">
        <v>39</v>
      </c>
      <c r="B7" s="9">
        <v>621</v>
      </c>
      <c r="C7" s="2">
        <v>637</v>
      </c>
      <c r="D7" s="9">
        <v>478</v>
      </c>
      <c r="E7" s="2">
        <v>549</v>
      </c>
      <c r="F7" s="2">
        <v>583</v>
      </c>
      <c r="G7" s="9"/>
      <c r="H7" s="3">
        <v>1758</v>
      </c>
      <c r="I7" s="39">
        <v>4.89</v>
      </c>
      <c r="J7" s="37">
        <v>6.18</v>
      </c>
      <c r="K7" s="10">
        <v>3.15</v>
      </c>
      <c r="L7" s="31">
        <v>42614</v>
      </c>
      <c r="M7" s="41">
        <v>114.21</v>
      </c>
      <c r="N7" s="5"/>
    </row>
    <row r="8" spans="1:14" ht="30" customHeight="1">
      <c r="A8" s="25" t="s">
        <v>23</v>
      </c>
      <c r="B8" s="30">
        <f aca="true" t="shared" si="0" ref="B8:K8">((B$4/B$5)*100)-100</f>
        <v>0</v>
      </c>
      <c r="C8" s="16">
        <f t="shared" si="0"/>
        <v>1.639344262295083</v>
      </c>
      <c r="D8" s="16">
        <f t="shared" si="0"/>
        <v>-4.262877442273535</v>
      </c>
      <c r="E8" s="16">
        <f t="shared" si="0"/>
        <v>1.9108280254777128</v>
      </c>
      <c r="F8" s="16">
        <f t="shared" si="0"/>
        <v>-1.4563106796116472</v>
      </c>
      <c r="G8" s="16" t="e">
        <f t="shared" si="0"/>
        <v>#DIV/0!</v>
      </c>
      <c r="H8" s="17">
        <f t="shared" si="0"/>
        <v>0.2523659305993675</v>
      </c>
      <c r="I8" s="18">
        <f t="shared" si="0"/>
        <v>-0.42826552462526024</v>
      </c>
      <c r="J8" s="18">
        <f t="shared" si="0"/>
        <v>0.45317220543807935</v>
      </c>
      <c r="K8" s="18">
        <f t="shared" si="0"/>
        <v>0.5882352941176521</v>
      </c>
      <c r="L8" s="55" t="s">
        <v>8</v>
      </c>
      <c r="M8" s="56"/>
      <c r="N8" s="5"/>
    </row>
    <row r="9" spans="1:14" ht="30" customHeight="1">
      <c r="A9" s="25" t="s">
        <v>28</v>
      </c>
      <c r="B9" s="30">
        <f aca="true" t="shared" si="1" ref="B9:K9">((B$4/B$6)*100)-100</f>
        <v>0.6024096385542208</v>
      </c>
      <c r="C9" s="16">
        <f t="shared" si="1"/>
        <v>0.5899705014749372</v>
      </c>
      <c r="D9" s="16">
        <f t="shared" si="1"/>
        <v>-3.577817531305911</v>
      </c>
      <c r="E9" s="16">
        <f t="shared" si="1"/>
        <v>3.0595813204508744</v>
      </c>
      <c r="F9" s="16">
        <f t="shared" si="1"/>
        <v>-8.968609865470853</v>
      </c>
      <c r="G9" s="16" t="e">
        <f t="shared" si="1"/>
        <v>#DIV/0!</v>
      </c>
      <c r="H9" s="17">
        <f t="shared" si="1"/>
        <v>-0.06289308176100405</v>
      </c>
      <c r="I9" s="18">
        <f t="shared" si="1"/>
        <v>-5.679513184584167</v>
      </c>
      <c r="J9" s="18">
        <f t="shared" si="1"/>
        <v>1.0638297872340559</v>
      </c>
      <c r="K9" s="18">
        <f t="shared" si="1"/>
        <v>-0.2915451895043759</v>
      </c>
      <c r="L9" s="53">
        <f>((M$4/M$6)*100)-100</f>
        <v>3.475570266964098</v>
      </c>
      <c r="M9" s="54"/>
      <c r="N9" s="5"/>
    </row>
    <row r="10" spans="1:14" ht="30" customHeight="1">
      <c r="A10" s="25" t="s">
        <v>29</v>
      </c>
      <c r="B10" s="30">
        <f aca="true" t="shared" si="2" ref="B10:K10">((B$4/B$7)*100)-100</f>
        <v>7.5684380032206064</v>
      </c>
      <c r="C10" s="16">
        <f t="shared" si="2"/>
        <v>7.064364207221345</v>
      </c>
      <c r="D10" s="16">
        <f t="shared" si="2"/>
        <v>12.761506276150627</v>
      </c>
      <c r="E10" s="16">
        <f t="shared" si="2"/>
        <v>16.575591985428062</v>
      </c>
      <c r="F10" s="16">
        <f t="shared" si="2"/>
        <v>4.459691252144069</v>
      </c>
      <c r="G10" s="16" t="e">
        <f t="shared" si="2"/>
        <v>#DIV/0!</v>
      </c>
      <c r="H10" s="17">
        <f t="shared" si="2"/>
        <v>-9.613196814562002</v>
      </c>
      <c r="I10" s="18">
        <f t="shared" si="2"/>
        <v>-4.907975460122685</v>
      </c>
      <c r="J10" s="18">
        <f t="shared" si="2"/>
        <v>7.605177993527519</v>
      </c>
      <c r="K10" s="18">
        <f t="shared" si="2"/>
        <v>8.57142857142857</v>
      </c>
      <c r="L10" s="53">
        <f>((M$4/M$7)*100)-100</f>
        <v>25.908414324489982</v>
      </c>
      <c r="M10" s="54"/>
      <c r="N10" s="5"/>
    </row>
    <row r="11" spans="1:14" ht="30" customHeight="1">
      <c r="A11" s="25" t="s">
        <v>40</v>
      </c>
      <c r="B11" s="43">
        <v>687</v>
      </c>
      <c r="C11" s="44">
        <v>643</v>
      </c>
      <c r="D11" s="42" t="s">
        <v>18</v>
      </c>
      <c r="E11" s="44">
        <v>629</v>
      </c>
      <c r="F11" s="44">
        <v>648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47" t="s">
        <v>18</v>
      </c>
      <c r="M11" s="48"/>
      <c r="N11" s="5"/>
    </row>
    <row r="12" spans="1:11" ht="12" customHeight="1">
      <c r="A12" s="59" t="s">
        <v>32</v>
      </c>
      <c r="B12" s="59"/>
      <c r="K12" t="s">
        <v>25</v>
      </c>
    </row>
    <row r="13" spans="1:13" ht="14.25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5" ht="118.5" customHeight="1">
      <c r="A14" s="65" t="s">
        <v>30</v>
      </c>
      <c r="B14" s="67" t="s">
        <v>43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O14" s="27"/>
    </row>
    <row r="15" spans="1:15" ht="134.25" customHeight="1" thickBot="1">
      <c r="A15" s="66"/>
      <c r="B15" s="70" t="s">
        <v>33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O15" s="26"/>
    </row>
    <row r="16" spans="1:15" ht="68.25" customHeight="1">
      <c r="A16" s="65" t="s">
        <v>21</v>
      </c>
      <c r="B16" s="80" t="s">
        <v>42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O16" s="28"/>
    </row>
    <row r="17" spans="1:15" ht="108.75" customHeight="1" thickBot="1">
      <c r="A17" s="66"/>
      <c r="B17" s="83" t="s">
        <v>34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O17" s="26"/>
    </row>
    <row r="18" spans="1:15" ht="57" customHeight="1">
      <c r="A18" s="75" t="s">
        <v>20</v>
      </c>
      <c r="B18" s="77" t="s">
        <v>41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  <c r="O18" s="26"/>
    </row>
    <row r="19" spans="1:15" ht="122.25" customHeight="1" thickBot="1">
      <c r="A19" s="76"/>
      <c r="B19" s="86" t="s">
        <v>35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0"/>
      <c r="O22" s="26"/>
    </row>
    <row r="23" spans="2:17" ht="12.75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5" ht="12.75">
      <c r="A24" s="40"/>
      <c r="O24" s="26"/>
    </row>
    <row r="25" spans="1:15" ht="12.75">
      <c r="A25" s="22"/>
      <c r="O25" s="26"/>
    </row>
    <row r="26" ht="12.75">
      <c r="O26" s="26"/>
    </row>
    <row r="27" ht="12.75">
      <c r="O27" s="26"/>
    </row>
    <row r="28" spans="1:15" ht="12.75">
      <c r="A28" s="40"/>
      <c r="O28" s="26"/>
    </row>
    <row r="29" spans="1:15" ht="12.75">
      <c r="A29" s="22"/>
      <c r="O29" s="26"/>
    </row>
    <row r="30" ht="12.75">
      <c r="O30" s="26"/>
    </row>
    <row r="32" spans="1:2" ht="12.75">
      <c r="A32" s="40"/>
      <c r="B32" s="22"/>
    </row>
    <row r="36" ht="12.75">
      <c r="A36" s="40"/>
    </row>
    <row r="42" ht="12.75">
      <c r="D42" s="22"/>
    </row>
  </sheetData>
  <sheetProtection/>
  <mergeCells count="24">
    <mergeCell ref="B23:Q23"/>
    <mergeCell ref="A18:A19"/>
    <mergeCell ref="B18:M18"/>
    <mergeCell ref="B16:M16"/>
    <mergeCell ref="B17:M17"/>
    <mergeCell ref="B19:M19"/>
    <mergeCell ref="A16:A17"/>
    <mergeCell ref="L3:M3"/>
    <mergeCell ref="M4:M5"/>
    <mergeCell ref="B2:G2"/>
    <mergeCell ref="L2:M2"/>
    <mergeCell ref="A14:A15"/>
    <mergeCell ref="B14:M14"/>
    <mergeCell ref="B15:M15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96" t="s">
        <v>16</v>
      </c>
      <c r="B3" s="63" t="s">
        <v>4</v>
      </c>
      <c r="C3" s="63"/>
      <c r="D3" s="63"/>
      <c r="E3" s="63"/>
      <c r="F3" s="63"/>
      <c r="G3" s="63"/>
      <c r="H3" s="50" t="s">
        <v>5</v>
      </c>
      <c r="I3" s="50"/>
      <c r="J3" s="50"/>
      <c r="K3" s="64" t="s">
        <v>13</v>
      </c>
      <c r="L3" s="64"/>
    </row>
    <row r="4" spans="1:12" ht="35.25" customHeight="1">
      <c r="A4" s="97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0" t="s">
        <v>6</v>
      </c>
      <c r="L4" s="60"/>
    </row>
    <row r="5" spans="1:12" ht="30" customHeight="1">
      <c r="A5" s="38" t="s">
        <v>37</v>
      </c>
      <c r="B5" s="9">
        <v>674</v>
      </c>
      <c r="C5" s="2">
        <v>684</v>
      </c>
      <c r="D5" s="2">
        <v>540</v>
      </c>
      <c r="E5" s="2">
        <v>635</v>
      </c>
      <c r="F5" s="9">
        <v>585</v>
      </c>
      <c r="G5" s="9"/>
      <c r="H5" s="35">
        <v>4.71</v>
      </c>
      <c r="I5" s="35">
        <v>5.7</v>
      </c>
      <c r="J5" s="10">
        <v>3.42</v>
      </c>
      <c r="K5" s="57">
        <v>42979</v>
      </c>
      <c r="L5" s="61">
        <v>143.61</v>
      </c>
    </row>
    <row r="6" spans="1:12" ht="30" customHeight="1">
      <c r="A6" s="36" t="s">
        <v>36</v>
      </c>
      <c r="B6" s="9">
        <v>666</v>
      </c>
      <c r="C6" s="2">
        <v>675</v>
      </c>
      <c r="D6" s="2">
        <v>563</v>
      </c>
      <c r="E6" s="2">
        <v>628</v>
      </c>
      <c r="F6" s="9">
        <v>600</v>
      </c>
      <c r="G6" s="9"/>
      <c r="H6" s="35">
        <v>4.72</v>
      </c>
      <c r="I6" s="35">
        <v>5.82</v>
      </c>
      <c r="J6" s="10">
        <v>3.42</v>
      </c>
      <c r="K6" s="58"/>
      <c r="L6" s="62"/>
    </row>
    <row r="7" spans="1:12" ht="30" customHeight="1">
      <c r="A7" s="36" t="s">
        <v>38</v>
      </c>
      <c r="B7" s="9">
        <v>661</v>
      </c>
      <c r="C7" s="2">
        <v>687</v>
      </c>
      <c r="D7" s="2">
        <v>559</v>
      </c>
      <c r="E7" s="2">
        <v>618</v>
      </c>
      <c r="F7" s="9">
        <v>682</v>
      </c>
      <c r="G7" s="9"/>
      <c r="H7" s="35">
        <v>4.99</v>
      </c>
      <c r="I7" s="35">
        <v>5.82</v>
      </c>
      <c r="J7" s="10">
        <v>3.44</v>
      </c>
      <c r="K7" s="31">
        <v>42948</v>
      </c>
      <c r="L7" s="7">
        <v>139.4</v>
      </c>
    </row>
    <row r="8" spans="1:12" ht="28.5" customHeight="1">
      <c r="A8" s="25" t="s">
        <v>39</v>
      </c>
      <c r="B8" s="9">
        <v>632</v>
      </c>
      <c r="C8" s="2">
        <v>650</v>
      </c>
      <c r="D8" s="2">
        <v>478</v>
      </c>
      <c r="E8" s="2">
        <v>544</v>
      </c>
      <c r="F8" s="9">
        <v>573</v>
      </c>
      <c r="G8" s="9"/>
      <c r="H8" s="35">
        <v>4.93</v>
      </c>
      <c r="I8" s="35">
        <v>5.1</v>
      </c>
      <c r="J8" s="10">
        <v>3.18</v>
      </c>
      <c r="K8" s="31">
        <v>42614</v>
      </c>
      <c r="L8" s="41">
        <v>118.95</v>
      </c>
    </row>
    <row r="9" spans="1:12" ht="30" customHeight="1">
      <c r="A9" s="25" t="s">
        <v>23</v>
      </c>
      <c r="B9" s="29">
        <f aca="true" t="shared" si="0" ref="B9:J9">((B$5/B$6)*100)-100</f>
        <v>1.2012012012012008</v>
      </c>
      <c r="C9" s="23">
        <f t="shared" si="0"/>
        <v>1.3333333333333428</v>
      </c>
      <c r="D9" s="23">
        <f t="shared" si="0"/>
        <v>-4.085257548845462</v>
      </c>
      <c r="E9" s="23">
        <f t="shared" si="0"/>
        <v>1.114649681528661</v>
      </c>
      <c r="F9" s="23">
        <f t="shared" si="0"/>
        <v>-2.5</v>
      </c>
      <c r="G9" s="23" t="e">
        <f t="shared" si="0"/>
        <v>#DIV/0!</v>
      </c>
      <c r="H9" s="24">
        <f t="shared" si="0"/>
        <v>-0.2118644067796538</v>
      </c>
      <c r="I9" s="24">
        <f t="shared" si="0"/>
        <v>-2.0618556701030997</v>
      </c>
      <c r="J9" s="24">
        <f t="shared" si="0"/>
        <v>0</v>
      </c>
      <c r="K9" s="93" t="s">
        <v>8</v>
      </c>
      <c r="L9" s="94"/>
    </row>
    <row r="10" spans="1:12" ht="30" customHeight="1">
      <c r="A10" s="25" t="s">
        <v>24</v>
      </c>
      <c r="B10" s="29">
        <f aca="true" t="shared" si="1" ref="B10:J10">((B$5/B$7)*100)-100</f>
        <v>1.9667170953101305</v>
      </c>
      <c r="C10" s="23">
        <f t="shared" si="1"/>
        <v>-0.4366812227074206</v>
      </c>
      <c r="D10" s="23">
        <f t="shared" si="1"/>
        <v>-3.398926654740606</v>
      </c>
      <c r="E10" s="23">
        <f t="shared" si="1"/>
        <v>2.750809061488681</v>
      </c>
      <c r="F10" s="23">
        <f t="shared" si="1"/>
        <v>-14.222873900293251</v>
      </c>
      <c r="G10" s="23" t="e">
        <f t="shared" si="1"/>
        <v>#DIV/0!</v>
      </c>
      <c r="H10" s="24">
        <f t="shared" si="1"/>
        <v>-5.6112224448897905</v>
      </c>
      <c r="I10" s="24">
        <f t="shared" si="1"/>
        <v>-2.0618556701030997</v>
      </c>
      <c r="J10" s="24">
        <f t="shared" si="1"/>
        <v>-0.581395348837205</v>
      </c>
      <c r="K10" s="89">
        <f>((L$5/L$7)*100)-100</f>
        <v>3.0200860832137835</v>
      </c>
      <c r="L10" s="90"/>
    </row>
    <row r="11" spans="1:12" ht="30" customHeight="1">
      <c r="A11" s="25" t="s">
        <v>15</v>
      </c>
      <c r="B11" s="29">
        <f>((B$5/B$8)*100)-100</f>
        <v>6.645569620253156</v>
      </c>
      <c r="C11" s="23">
        <f aca="true" t="shared" si="2" ref="C11:J11">((C$5/C$8)*100)-100</f>
        <v>5.230769230769241</v>
      </c>
      <c r="D11" s="23">
        <f>((D$5/D$8)*100)-100</f>
        <v>12.97071129707112</v>
      </c>
      <c r="E11" s="23">
        <f t="shared" si="2"/>
        <v>16.72794117647058</v>
      </c>
      <c r="F11" s="23">
        <f t="shared" si="2"/>
        <v>2.094240837696333</v>
      </c>
      <c r="G11" s="23" t="e">
        <f t="shared" si="2"/>
        <v>#DIV/0!</v>
      </c>
      <c r="H11" s="24">
        <f t="shared" si="2"/>
        <v>-4.462474645030426</v>
      </c>
      <c r="I11" s="24">
        <f t="shared" si="2"/>
        <v>11.764705882352942</v>
      </c>
      <c r="J11" s="24">
        <f t="shared" si="2"/>
        <v>7.547169811320757</v>
      </c>
      <c r="K11" s="91">
        <f>((L$5/L$8)*100)-100</f>
        <v>20.73139974779319</v>
      </c>
      <c r="L11" s="91"/>
    </row>
    <row r="12" spans="1:13" s="4" customFormat="1" ht="18.75" customHeight="1">
      <c r="A12" s="92" t="s">
        <v>14</v>
      </c>
      <c r="B12" s="92"/>
      <c r="C12" s="92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95" t="s">
        <v>32</v>
      </c>
      <c r="B13" s="95"/>
      <c r="C13" s="95"/>
      <c r="F13" s="98" t="s">
        <v>27</v>
      </c>
      <c r="G13" s="98"/>
      <c r="H13" s="98"/>
      <c r="I13" s="98"/>
      <c r="J13" s="98"/>
      <c r="K13" s="98"/>
      <c r="L13" s="98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2017-11-17T12:43:03Z</dcterms:modified>
  <cp:category/>
  <cp:version/>
  <cp:contentType/>
  <cp:contentStatus/>
</cp:coreProperties>
</file>