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255" windowWidth="15480" windowHeight="865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<sst xmlns="http://schemas.openxmlformats.org/spreadsheetml/2006/main" count="70" uniqueCount="44">
  <si>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</si>
  <si>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</si>
  <si>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</si>
  <si>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</si>
  <si>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</si>
  <si>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</si>
  <si>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</si>
  <si>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</si>
  <si>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</si>
  <si>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</si>
  <si>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</si>
  <si>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</si>
  <si>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</si>
  <si>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</si>
  <si>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</si>
  <si>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</si>
  <si>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</si>
  <si>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</si>
  <si>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</si>
  <si>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</si>
  <si>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</si>
  <si>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</si>
  <si>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</si>
  <si>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</si>
  <si>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</si>
  <si>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</si>
  <si>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</si>
  <si>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</si>
  <si>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</si>
  <si>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</si>
  <si>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</si>
  <si>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</si>
  <si>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</si>
  <si>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r>
      <t>Poprzedni tydzień</t>
    </r>
    <r>
      <rPr>
        <sz val="10"/>
        <rFont val="Arial CE"/>
        <family val="2"/>
      </rPr>
      <t xml:space="preserve"> 21.12-03.01.2016 r.</t>
    </r>
  </si>
  <si>
    <r>
      <t>Poprzedni miesiąc</t>
    </r>
    <r>
      <rPr>
        <sz val="10"/>
        <rFont val="Arial CE"/>
        <family val="2"/>
      </rPr>
      <t xml:space="preserve"> 23.11-29.11.2015 r.</t>
    </r>
  </si>
  <si>
    <t>04.01 - 10.01.2016 r.</t>
  </si>
  <si>
    <t xml:space="preserve">UE (zł/t)  28.12.2015 - 03.01.2016 r.                                  </t>
  </si>
  <si>
    <r>
      <t>W pierwszym tygodniu stycznia 2016 aktualna cena płacona za rzepak oz. to 1620 PLN/t. Cena ta była o 1,6% większa jak przed tygodniem i 4,4% wyższa jak przed miesiącem. W porównaniu do ceny z przed roku (2015) nastąpił wzrost o 14,6%. Ceny produktów oleistych na giełdach światowych z 08.01.2016 r. /MATIF/ z terminem dostawy na III 2016 -</t>
    </r>
    <r>
      <rPr>
        <sz val="10"/>
        <color indexed="10"/>
        <rFont val="Arial CE"/>
        <family val="2"/>
      </rPr>
      <t xml:space="preserve"> </t>
    </r>
    <r>
      <rPr>
        <b/>
        <sz val="10"/>
        <rFont val="Arial CE"/>
        <family val="2"/>
      </rPr>
      <t xml:space="preserve">366,75 </t>
    </r>
    <r>
      <rPr>
        <sz val="10"/>
        <rFont val="Arial CE"/>
        <family val="2"/>
      </rPr>
      <t xml:space="preserve">(EUR/t), na V 2016 - </t>
    </r>
    <r>
      <rPr>
        <b/>
        <sz val="10"/>
        <rFont val="Arial CE"/>
        <family val="2"/>
      </rPr>
      <t>367,50</t>
    </r>
    <r>
      <rPr>
        <sz val="10"/>
        <rFont val="Arial CE"/>
        <family val="2"/>
      </rPr>
      <t xml:space="preserve"> (EUR/t) za rzepak. Jak podaje Sparks, ceny rzepaku obniżyły się do najniższego poziomu od końca września ub.r. W piątek 8.01 cena rzepaku w kontrakcie najbliższym (luty 2016) wyniosła 366,75 EUR/t i była o 1,9% niższa w porównaniu do ceny przed tygodniem, a cena rzepaku w kontrakcie majowym 2016 wyniosła 367,50 EUR/t i była o 1,7% niższa niż przed tygodniem. Pomimo uszczuplonej rynkowej podaży rzepaku na unijnym rynku, w kierunku spadku jego cen oddziałują utrzymujące się niskie światowe ceny soi i ropy naftowej, a także notowane mniejsze zapotrzebowanie na rzepak w związku z niskimi marżami przetwórczymi.</t>
    </r>
  </si>
  <si>
    <t>Trzoda chlewna już dawno nie była tak tania jak w roku ubiegłym. Przeciętna roczna cena była najniższa od 2010 r. W ubiegłym roku żywiec wieprzowy najtańszy był w końcówce listopada, kiedy płacono za niego zaledwie 3,71 zł/kg. Poprzednio taki poziom cen notowano w dwóch ostatnich tygodniach stycznia 2011 r., kiedy w trakcie tradycyjnego zimowego dołka cenowego, dodatkowo rynek w całej UE został pociągnięty w dół informacjami o wykryciu dioksyn w niemieckim mięsie i jajach. Brak jest jeszcze ostatecznych, oficjalnych danych MRiRW o przeciętnej rocznej cenie trzody chlewnej, ale z notowań tygodniowych można wnioskować, że wyniosła ona około 4,25 - 4,30 zł netto w przeliczeniu na kilogram żywca. Jest
to cena o 11-12% niższa niż w roku 2014, kiedy w zakładach monitorowanych przez MRiRW płacono przeciętnie 4,85 zł/kg. Warto również przypomnieć, że w latach 2012 i 2013 trzoda była znacznie droższa i kosztowała odpowiednio 5,50 i 5,47 zł/kg. Ostatnio tańszy niż w 2015 r. żywiec
wieprzowy był w roku 2010 - wówczas przeciętne notowania wyniosły 3,96 zł/kg.</t>
  </si>
  <si>
    <t xml:space="preserve">W pierwszym tygodniu stycznia br. tj. w dniach 04.01-10.01.2016 r. średnia cena pszenicy konsumpcyjnej wyniosła 673 PLN/t i była o 1,0% niższa jak przed tygodniem i o 3,0% niższa jak przed miesiącem. Za pszenicę paszową można było uzyskać przeciętnie cenę 687 PLN/t tj. o 1,9% mniej jak przed tygodniem i o 1,7% mniej jak przed miesiącem. W odniesieniu do notowań sprzed roku zboża te były odpowiednio o 3,7% niższe i o 3,2% niższe. Średnia cena żyta paszowego w badanym okresie wyniosła 544 PLN/t i była o 0,9% niższa jak przed tygodniem, natomiast o 1,1% była niższa jak przed miesiącem. Jednocześnie cena ziarna była o 0,4% wyższa jak przed rokiem. Przeciętna cena jęczmienia paszowego w pierwszym tygodniu stycznia 2016 r. uległa korzystnej zmianie - 623 PLN/t. Cena ta była o 0,3% wyższa jak tydzień temu, 1,3% wyższa jak miesiąc temu oraz o 3,1% wyższa jak w porównywalnym okresie 2015 r. W porównaniu z poprzednim tygodniem znowu nastąpiła korekta ceny kukurydzy. Przeciętna cena skupu tego zboża kształtowała się na poziomie 687 PLN/t, tj. o 0,4% niższa jak tydzień wcześniej. Jednocześnie cena ziarna była o 0,7% wyższa jak przed miesiącem oraz o 21,8% wyższa jak rok wcześniej. </t>
  </si>
  <si>
    <r>
      <t xml:space="preserve">Rok 2015 r. </t>
    </r>
    <r>
      <rPr>
        <sz val="10"/>
        <rFont val="Arial CE"/>
        <family val="2"/>
      </rPr>
      <t xml:space="preserve"> 22.12 - 04.01.2015 r.</t>
    </r>
  </si>
  <si>
    <t>W wyniku braku informacji z rynku zbóż przedstawiamy jeszcze kilka informacji na temat rynku rzepaku. Sytuacja podażowo-popytowa na unijnym rynku rzepaku prawdopodobnie nie jest tak bardzo napięta jak spodziewano się jeszcze kilka czy kilkanaście tygodni temu. Eksperci Oil World, w raporcie z 23 grudnia ub.r. skorygowali w górę szacunki zbiorów rzepaku o 0,5 mln t w stosunku do wcześniejszej prognozy do 22,2 mln t. Wprawdzie w porównaniu z rekordem odnotowanym w sezonie 2014/15 unijna produkcja była o 9% niższa (o 2,2 mln t), niemniej, w odniesieniu do sezonu wcześniejszego 2013/14 wyższa o 4% (o 0,9 mln t). Import rzepaku do UE w ciągu czterech pierwszych miesięcy bieżącego sezonu, tj. w okresie lipiec-październik 2015, ukształtował się na poziomie ok. 1 mln t, czyli takim samym jak przed rokiem. Z Ukrainy zakupiono ok. 0,83 mln t nasion, czyli najmniej od kilku lat. Wzrósł za to import z Australii do ponad 60 tys. t.</t>
  </si>
  <si>
    <t>W dniach 04.01-10.01.2016 r. na krajowym rynku średnia cena żywca wieprzowego wyniosła 3,86 PLN/kg i była o taka sama jak przed tygodniem i 4,0% wyższa jak przed miesiącem. W odniesieniu do notowań sprzed roku średnia cena tego żywca była o 5,6% niższa. Za żywiec wołowy płacono w skupie średnio 6,22 PLN/kg wobec 6,26 PLN/kg jak w poprzednim tygodniu. Jednocześnie było to o 2,6% więcej niż miesiąc wcześniej i o 1,8% więcej niż przed rokiem. Średnia cena drobiu w pierwszym tygodniu stycznia br. wyniosła 3,25 PLN/kg i była o 0,9% wyższa jak przed tygodniem i taka sama jak przed miesiącem. W odniesieniu do notowań sprzed roku cena ta uległa zmianie i była niższa o 4,7%.</t>
  </si>
  <si>
    <t>W Polsce średnia cena mleka wg GUS  za listopad 2015 wynosi 116,49 PLN/100kg. Według najnowszych prognoz Rabobanku wzrost cen artykułów
mleczarskich nastąpi dopiero od II połowy 2016 r. W III kwartale br. ceny pełnego mleka w proszku w Oceanii mają wzrosnąć do 2.700 USD/t, a odtłuszczonego mleka w proszku do 2.200 USD/t. W ostatnim kwartale przewidywane są dalsze podwyżki cen tych artykułów. Jednak, pewnym zagrożeniem dla wzrostu popytu na artykuły mleczarskie może być pogarszająca się sytuacja gospodarcza Chin i dalsza dewaluacja juana, która może być przeszkodą w zwiększeniu zakupów artykułów mleczarskich ze strony Państwa Środka.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</si>
</sst>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5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6">
      <selection activeCell="B23" sqref="B23:Q23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6" t="s">
        <v>26</v>
      </c>
      <c r="B1" s="46"/>
      <c r="C1" s="46"/>
      <c r="D1" s="46"/>
      <c r="E1" s="47"/>
      <c r="F1" s="47"/>
      <c r="G1" s="47"/>
      <c r="H1" s="47"/>
      <c r="I1" s="47"/>
      <c r="J1" s="47"/>
      <c r="K1" s="47"/>
      <c r="L1" s="47"/>
      <c r="M1" s="47"/>
    </row>
    <row r="2" spans="1:14" ht="23.25" customHeight="1">
      <c r="A2" s="52" t="s">
        <v>16</v>
      </c>
      <c r="B2" s="44" t="s">
        <v>4</v>
      </c>
      <c r="C2" s="44"/>
      <c r="D2" s="44"/>
      <c r="E2" s="44"/>
      <c r="F2" s="44"/>
      <c r="G2" s="44"/>
      <c r="H2" s="11" t="s">
        <v>7</v>
      </c>
      <c r="I2" s="51" t="s">
        <v>25</v>
      </c>
      <c r="J2" s="51"/>
      <c r="K2" s="51"/>
      <c r="L2" s="45" t="s">
        <v>13</v>
      </c>
      <c r="M2" s="45"/>
      <c r="N2" s="5"/>
    </row>
    <row r="3" spans="1:15" ht="36">
      <c r="A3" s="53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1" t="s">
        <v>6</v>
      </c>
      <c r="M3" s="61"/>
      <c r="N3" s="6"/>
      <c r="O3" s="1"/>
    </row>
    <row r="4" spans="1:14" ht="30" customHeight="1">
      <c r="A4" s="42" t="s">
        <v>35</v>
      </c>
      <c r="B4" s="9">
        <v>673</v>
      </c>
      <c r="C4" s="2">
        <v>687</v>
      </c>
      <c r="D4" s="9">
        <v>544</v>
      </c>
      <c r="E4" s="2">
        <v>623</v>
      </c>
      <c r="F4" s="2">
        <v>687</v>
      </c>
      <c r="G4" s="9"/>
      <c r="H4" s="3">
        <v>1620</v>
      </c>
      <c r="I4" s="43">
        <v>3.86</v>
      </c>
      <c r="J4" s="38">
        <v>6.22</v>
      </c>
      <c r="K4" s="10">
        <v>3.25</v>
      </c>
      <c r="L4" s="58">
        <v>42309</v>
      </c>
      <c r="M4" s="62">
        <v>116.49</v>
      </c>
      <c r="N4" s="5"/>
    </row>
    <row r="5" spans="1:14" ht="29.25" customHeight="1">
      <c r="A5" s="37" t="s">
        <v>33</v>
      </c>
      <c r="B5" s="9">
        <v>680</v>
      </c>
      <c r="C5" s="2">
        <v>700</v>
      </c>
      <c r="D5" s="9">
        <v>549</v>
      </c>
      <c r="E5" s="2">
        <v>621</v>
      </c>
      <c r="F5" s="2">
        <v>690</v>
      </c>
      <c r="G5" s="9"/>
      <c r="H5" s="3">
        <v>1594</v>
      </c>
      <c r="I5" s="43">
        <v>3.86</v>
      </c>
      <c r="J5" s="38">
        <v>6.26</v>
      </c>
      <c r="K5" s="10">
        <v>3.22</v>
      </c>
      <c r="L5" s="59"/>
      <c r="M5" s="63"/>
      <c r="N5" s="5"/>
    </row>
    <row r="6" spans="1:14" ht="30" customHeight="1">
      <c r="A6" s="37" t="s">
        <v>34</v>
      </c>
      <c r="B6" s="9">
        <v>694</v>
      </c>
      <c r="C6" s="2">
        <v>699</v>
      </c>
      <c r="D6" s="9">
        <v>550</v>
      </c>
      <c r="E6" s="2">
        <v>615</v>
      </c>
      <c r="F6" s="2">
        <v>682</v>
      </c>
      <c r="G6" s="9"/>
      <c r="H6" s="3">
        <v>1551</v>
      </c>
      <c r="I6" s="38">
        <v>3.71</v>
      </c>
      <c r="J6" s="38">
        <v>6.06</v>
      </c>
      <c r="K6" s="10">
        <v>3.25</v>
      </c>
      <c r="L6" s="31">
        <v>42278</v>
      </c>
      <c r="M6" s="7">
        <v>116.01</v>
      </c>
      <c r="N6" s="5"/>
    </row>
    <row r="7" spans="1:14" ht="30" customHeight="1">
      <c r="A7" s="25" t="s">
        <v>40</v>
      </c>
      <c r="B7" s="9">
        <v>699</v>
      </c>
      <c r="C7" s="2">
        <v>710</v>
      </c>
      <c r="D7" s="9">
        <v>542</v>
      </c>
      <c r="E7" s="2">
        <v>604</v>
      </c>
      <c r="F7" s="2">
        <v>564</v>
      </c>
      <c r="G7" s="9"/>
      <c r="H7" s="3">
        <v>1413</v>
      </c>
      <c r="I7" s="35">
        <v>4.09</v>
      </c>
      <c r="J7" s="10">
        <v>6.11</v>
      </c>
      <c r="K7" s="10">
        <v>3.41</v>
      </c>
      <c r="L7" s="31">
        <v>41944</v>
      </c>
      <c r="M7" s="36">
        <v>124.76</v>
      </c>
      <c r="N7" s="5"/>
    </row>
    <row r="8" spans="1:14" ht="30" customHeight="1">
      <c r="A8" s="25" t="s">
        <v>23</v>
      </c>
      <c r="B8" s="30">
        <f aca="true" t="shared" si="0" ref="B8:K8">((B$4/B$5)*100)-100</f>
        <v>-1.029411764705884</v>
      </c>
      <c r="C8" s="16">
        <f t="shared" si="0"/>
        <v>-1.8571428571428612</v>
      </c>
      <c r="D8" s="16">
        <f t="shared" si="0"/>
        <v>-0.9107468123861509</v>
      </c>
      <c r="E8" s="16">
        <f t="shared" si="0"/>
        <v>0.32206119162640334</v>
      </c>
      <c r="F8" s="16">
        <f t="shared" si="0"/>
        <v>-0.4347826086956559</v>
      </c>
      <c r="G8" s="16" t="e">
        <f t="shared" si="0"/>
        <v>#DIV/0!</v>
      </c>
      <c r="H8" s="17">
        <f t="shared" si="0"/>
        <v>1.6311166875784266</v>
      </c>
      <c r="I8" s="18">
        <f t="shared" si="0"/>
        <v>0</v>
      </c>
      <c r="J8" s="18">
        <f t="shared" si="0"/>
        <v>-0.6389776357827515</v>
      </c>
      <c r="K8" s="18">
        <f t="shared" si="0"/>
        <v>0.9316770186335219</v>
      </c>
      <c r="L8" s="56" t="s">
        <v>8</v>
      </c>
      <c r="M8" s="57"/>
      <c r="N8" s="5"/>
    </row>
    <row r="9" spans="1:14" ht="30" customHeight="1">
      <c r="A9" s="25" t="s">
        <v>28</v>
      </c>
      <c r="B9" s="30">
        <f aca="true" t="shared" si="1" ref="B9:K9">((B$4/B$6)*100)-100</f>
        <v>-3.0259365994236305</v>
      </c>
      <c r="C9" s="16">
        <f t="shared" si="1"/>
        <v>-1.7167381974248883</v>
      </c>
      <c r="D9" s="16">
        <f t="shared" si="1"/>
        <v>-1.0909090909090935</v>
      </c>
      <c r="E9" s="16">
        <f t="shared" si="1"/>
        <v>1.3008130081300777</v>
      </c>
      <c r="F9" s="16">
        <f t="shared" si="1"/>
        <v>0.7331378299120246</v>
      </c>
      <c r="G9" s="16" t="e">
        <f t="shared" si="1"/>
        <v>#DIV/0!</v>
      </c>
      <c r="H9" s="17">
        <f t="shared" si="1"/>
        <v>4.448742746615082</v>
      </c>
      <c r="I9" s="18">
        <f t="shared" si="1"/>
        <v>4.043126684636107</v>
      </c>
      <c r="J9" s="18">
        <f t="shared" si="1"/>
        <v>2.6402640264026473</v>
      </c>
      <c r="K9" s="18">
        <f t="shared" si="1"/>
        <v>0</v>
      </c>
      <c r="L9" s="54">
        <f>((M$4/M$6)*100)-100</f>
        <v>0.41375743470388215</v>
      </c>
      <c r="M9" s="55"/>
      <c r="N9" s="5"/>
    </row>
    <row r="10" spans="1:14" ht="30" customHeight="1">
      <c r="A10" s="25" t="s">
        <v>29</v>
      </c>
      <c r="B10" s="30">
        <f aca="true" t="shared" si="2" ref="B10:K10">((B$4/B$7)*100)-100</f>
        <v>-3.719599427753934</v>
      </c>
      <c r="C10" s="16">
        <f t="shared" si="2"/>
        <v>-3.2394366197183047</v>
      </c>
      <c r="D10" s="16">
        <f t="shared" si="2"/>
        <v>0.36900369003689093</v>
      </c>
      <c r="E10" s="16">
        <f t="shared" si="2"/>
        <v>3.1456953642384065</v>
      </c>
      <c r="F10" s="16">
        <f t="shared" si="2"/>
        <v>21.808510638297875</v>
      </c>
      <c r="G10" s="16" t="e">
        <f t="shared" si="2"/>
        <v>#DIV/0!</v>
      </c>
      <c r="H10" s="17">
        <f t="shared" si="2"/>
        <v>14.649681528662413</v>
      </c>
      <c r="I10" s="18">
        <f t="shared" si="2"/>
        <v>-5.623471882640587</v>
      </c>
      <c r="J10" s="18">
        <f t="shared" si="2"/>
        <v>1.8003273322422189</v>
      </c>
      <c r="K10" s="18">
        <f t="shared" si="2"/>
        <v>-4.69208211143696</v>
      </c>
      <c r="L10" s="54">
        <f>((M$4/M$7)*100)-100</f>
        <v>-6.628727156139789</v>
      </c>
      <c r="M10" s="55"/>
      <c r="N10" s="5"/>
    </row>
    <row r="11" spans="1:14" ht="30" customHeight="1">
      <c r="A11" s="25" t="s">
        <v>36</v>
      </c>
      <c r="B11" s="39">
        <v>715</v>
      </c>
      <c r="C11" s="40">
        <v>725</v>
      </c>
      <c r="D11" s="41" t="s">
        <v>18</v>
      </c>
      <c r="E11" s="40">
        <v>667</v>
      </c>
      <c r="F11" s="40">
        <v>682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8" t="s">
        <v>18</v>
      </c>
      <c r="M11" s="49"/>
      <c r="N11" s="5"/>
    </row>
    <row r="12" spans="1:11" ht="12" customHeight="1">
      <c r="A12" s="60" t="s">
        <v>32</v>
      </c>
      <c r="B12" s="60"/>
      <c r="K12" t="s">
        <v>25</v>
      </c>
    </row>
    <row r="13" spans="1:13" ht="14.25" customHeight="1" thickBo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</row>
    <row r="14" spans="1:15" ht="120" customHeight="1">
      <c r="A14" s="64" t="s">
        <v>30</v>
      </c>
      <c r="B14" s="66" t="s">
        <v>39</v>
      </c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8"/>
      <c r="O14" s="27"/>
    </row>
    <row r="15" spans="1:15" ht="93.75" customHeight="1" thickBot="1">
      <c r="A15" s="65"/>
      <c r="B15" s="69" t="s">
        <v>41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1"/>
      <c r="O15" s="26"/>
    </row>
    <row r="16" spans="1:15" ht="69" customHeight="1">
      <c r="A16" s="64" t="s">
        <v>21</v>
      </c>
      <c r="B16" s="78" t="s">
        <v>42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80"/>
      <c r="O16" s="28"/>
    </row>
    <row r="17" spans="1:15" ht="106.5" customHeight="1" thickBot="1">
      <c r="A17" s="65"/>
      <c r="B17" s="81" t="s">
        <v>38</v>
      </c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3"/>
      <c r="O17" s="26"/>
    </row>
    <row r="18" spans="1:15" ht="98.25" customHeight="1">
      <c r="A18" s="74" t="s">
        <v>20</v>
      </c>
      <c r="B18" s="76" t="s">
        <v>37</v>
      </c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7"/>
      <c r="O18" s="26"/>
    </row>
    <row r="19" spans="1:15" ht="72.75" customHeight="1" thickBot="1">
      <c r="A19" s="75"/>
      <c r="B19" s="84" t="s">
        <v>43</v>
      </c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5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ht="12.75">
      <c r="O22" s="26"/>
    </row>
    <row r="23" spans="2:17" ht="12.75">
      <c r="B23" s="72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</row>
    <row r="24" ht="12.75">
      <c r="O24" s="26"/>
    </row>
    <row r="25" ht="12.75">
      <c r="O25" s="26"/>
    </row>
    <row r="26" ht="12.75">
      <c r="O26" s="26"/>
    </row>
    <row r="27" ht="12.75">
      <c r="O27" s="26"/>
    </row>
    <row r="28" ht="12.75">
      <c r="O28" s="26"/>
    </row>
    <row r="29" ht="12.75">
      <c r="O29" s="26"/>
    </row>
    <row r="30" ht="12.75">
      <c r="O30" s="26"/>
    </row>
    <row r="32" ht="12.75">
      <c r="B32" s="22"/>
    </row>
    <row r="42" ht="12.75">
      <c r="D42" s="22"/>
    </row>
  </sheetData>
  <sheetProtection/>
  <mergeCells count="24">
    <mergeCell ref="B23:Q23"/>
    <mergeCell ref="A18:A19"/>
    <mergeCell ref="B18:M18"/>
    <mergeCell ref="B16:M16"/>
    <mergeCell ref="B17:M17"/>
    <mergeCell ref="B19:M19"/>
    <mergeCell ref="A16:A17"/>
    <mergeCell ref="L4:L5"/>
    <mergeCell ref="A12:B12"/>
    <mergeCell ref="L3:M3"/>
    <mergeCell ref="M4:M5"/>
    <mergeCell ref="A14:A15"/>
    <mergeCell ref="B14:M14"/>
    <mergeCell ref="B15:M15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6" t="s">
        <v>19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8.75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19.5" customHeight="1">
      <c r="A3" s="94" t="s">
        <v>16</v>
      </c>
      <c r="B3" s="44" t="s">
        <v>4</v>
      </c>
      <c r="C3" s="44"/>
      <c r="D3" s="44"/>
      <c r="E3" s="44"/>
      <c r="F3" s="44"/>
      <c r="G3" s="44"/>
      <c r="H3" s="51" t="s">
        <v>5</v>
      </c>
      <c r="I3" s="51"/>
      <c r="J3" s="51"/>
      <c r="K3" s="45" t="s">
        <v>13</v>
      </c>
      <c r="L3" s="45"/>
    </row>
    <row r="4" spans="1:12" ht="35.25" customHeight="1">
      <c r="A4" s="95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1" t="s">
        <v>6</v>
      </c>
      <c r="L4" s="61"/>
    </row>
    <row r="5" spans="1:12" ht="30" customHeight="1">
      <c r="A5" s="42" t="s">
        <v>35</v>
      </c>
      <c r="B5" s="9">
        <v>685</v>
      </c>
      <c r="C5" s="2">
        <v>712</v>
      </c>
      <c r="D5" s="2">
        <v>545</v>
      </c>
      <c r="E5" s="2">
        <v>633</v>
      </c>
      <c r="F5" s="9">
        <v>693</v>
      </c>
      <c r="G5" s="9"/>
      <c r="H5" s="35">
        <v>3.87</v>
      </c>
      <c r="I5" s="35">
        <v>5.51</v>
      </c>
      <c r="J5" s="10">
        <v>3.23</v>
      </c>
      <c r="K5" s="58">
        <v>42309</v>
      </c>
      <c r="L5" s="62">
        <v>120.82</v>
      </c>
    </row>
    <row r="6" spans="1:12" ht="30" customHeight="1">
      <c r="A6" s="37" t="s">
        <v>33</v>
      </c>
      <c r="B6" s="9">
        <v>691</v>
      </c>
      <c r="C6" s="2">
        <v>714</v>
      </c>
      <c r="D6" s="2">
        <v>532</v>
      </c>
      <c r="E6" s="2">
        <v>625</v>
      </c>
      <c r="F6" s="9">
        <v>695</v>
      </c>
      <c r="G6" s="9"/>
      <c r="H6" s="35">
        <v>3.85</v>
      </c>
      <c r="I6" s="35">
        <v>5.4</v>
      </c>
      <c r="J6" s="10">
        <v>3.23</v>
      </c>
      <c r="K6" s="59"/>
      <c r="L6" s="63"/>
    </row>
    <row r="7" spans="1:12" ht="30" customHeight="1">
      <c r="A7" s="37" t="s">
        <v>34</v>
      </c>
      <c r="B7" s="9">
        <v>688</v>
      </c>
      <c r="C7" s="2">
        <v>707</v>
      </c>
      <c r="D7" s="2">
        <v>550</v>
      </c>
      <c r="E7" s="2">
        <v>614</v>
      </c>
      <c r="F7" s="9">
        <v>677</v>
      </c>
      <c r="G7" s="9"/>
      <c r="H7" s="35">
        <v>3.74</v>
      </c>
      <c r="I7" s="35">
        <v>5.48</v>
      </c>
      <c r="J7" s="10">
        <v>3.34</v>
      </c>
      <c r="K7" s="31">
        <v>42278</v>
      </c>
      <c r="L7" s="7">
        <v>121.31</v>
      </c>
    </row>
    <row r="8" spans="1:12" ht="28.5" customHeight="1">
      <c r="A8" s="25" t="s">
        <v>40</v>
      </c>
      <c r="B8" s="9">
        <v>750</v>
      </c>
      <c r="C8" s="2">
        <v>744</v>
      </c>
      <c r="D8" s="2">
        <v>544</v>
      </c>
      <c r="E8" s="2">
        <v>612</v>
      </c>
      <c r="F8" s="9">
        <v>569</v>
      </c>
      <c r="G8" s="9"/>
      <c r="H8" s="35">
        <v>4.09</v>
      </c>
      <c r="I8" s="10">
        <v>5.41</v>
      </c>
      <c r="J8" s="10">
        <v>3.49</v>
      </c>
      <c r="K8" s="31">
        <v>41944</v>
      </c>
      <c r="L8" s="36">
        <v>126.57</v>
      </c>
    </row>
    <row r="9" spans="1:12" ht="30" customHeight="1">
      <c r="A9" s="25" t="s">
        <v>23</v>
      </c>
      <c r="B9" s="29">
        <f aca="true" t="shared" si="0" ref="B9:J9">((B$5/B$6)*100)-100</f>
        <v>-0.8683068017366224</v>
      </c>
      <c r="C9" s="23">
        <f t="shared" si="0"/>
        <v>-0.2801120448179262</v>
      </c>
      <c r="D9" s="23">
        <f t="shared" si="0"/>
        <v>2.4436090225563873</v>
      </c>
      <c r="E9" s="23">
        <f t="shared" si="0"/>
        <v>1.279999999999987</v>
      </c>
      <c r="F9" s="23">
        <f t="shared" si="0"/>
        <v>-0.2877697841726672</v>
      </c>
      <c r="G9" s="23" t="e">
        <f t="shared" si="0"/>
        <v>#DIV/0!</v>
      </c>
      <c r="H9" s="24">
        <f t="shared" si="0"/>
        <v>0.5194805194805241</v>
      </c>
      <c r="I9" s="24">
        <f t="shared" si="0"/>
        <v>2.037037037037038</v>
      </c>
      <c r="J9" s="24">
        <f t="shared" si="0"/>
        <v>0</v>
      </c>
      <c r="K9" s="91" t="s">
        <v>8</v>
      </c>
      <c r="L9" s="92"/>
    </row>
    <row r="10" spans="1:12" ht="30" customHeight="1">
      <c r="A10" s="25" t="s">
        <v>24</v>
      </c>
      <c r="B10" s="29">
        <f aca="true" t="shared" si="1" ref="B10:J10">((B$5/B$7)*100)-100</f>
        <v>-0.4360465116279073</v>
      </c>
      <c r="C10" s="23">
        <f t="shared" si="1"/>
        <v>0.7072135785006992</v>
      </c>
      <c r="D10" s="23">
        <f t="shared" si="1"/>
        <v>-0.9090909090909065</v>
      </c>
      <c r="E10" s="23">
        <f t="shared" si="1"/>
        <v>3.09446254071662</v>
      </c>
      <c r="F10" s="23">
        <f t="shared" si="1"/>
        <v>2.363367799113746</v>
      </c>
      <c r="G10" s="23" t="e">
        <f t="shared" si="1"/>
        <v>#DIV/0!</v>
      </c>
      <c r="H10" s="24">
        <f t="shared" si="1"/>
        <v>3.475935828876999</v>
      </c>
      <c r="I10" s="24">
        <f t="shared" si="1"/>
        <v>0.5474452554744289</v>
      </c>
      <c r="J10" s="24">
        <f t="shared" si="1"/>
        <v>-3.293413173652695</v>
      </c>
      <c r="K10" s="87">
        <f>((L$5/L$7)*100)-100</f>
        <v>-0.4039238315060629</v>
      </c>
      <c r="L10" s="88"/>
    </row>
    <row r="11" spans="1:12" ht="30" customHeight="1">
      <c r="A11" s="25" t="s">
        <v>15</v>
      </c>
      <c r="B11" s="29">
        <f>((B$5/B$8)*100)-100</f>
        <v>-8.666666666666671</v>
      </c>
      <c r="C11" s="23">
        <f aca="true" t="shared" si="2" ref="C11:J11">((C$5/C$8)*100)-100</f>
        <v>-4.3010752688172005</v>
      </c>
      <c r="D11" s="23">
        <f>((D$5/D$8)*100)-100</f>
        <v>0.18382352941176805</v>
      </c>
      <c r="E11" s="23">
        <f t="shared" si="2"/>
        <v>3.4313725490196134</v>
      </c>
      <c r="F11" s="23">
        <f t="shared" si="2"/>
        <v>21.792618629173987</v>
      </c>
      <c r="G11" s="23" t="e">
        <f t="shared" si="2"/>
        <v>#DIV/0!</v>
      </c>
      <c r="H11" s="24">
        <f t="shared" si="2"/>
        <v>-5.378973105134463</v>
      </c>
      <c r="I11" s="24">
        <f t="shared" si="2"/>
        <v>1.848428835489841</v>
      </c>
      <c r="J11" s="24">
        <f t="shared" si="2"/>
        <v>-7.449856733524356</v>
      </c>
      <c r="K11" s="89">
        <f>((L$5/L$8)*100)-100</f>
        <v>-4.542940665244529</v>
      </c>
      <c r="L11" s="89"/>
    </row>
    <row r="12" spans="1:13" s="4" customFormat="1" ht="18.75" customHeight="1">
      <c r="A12" s="90" t="s">
        <v>14</v>
      </c>
      <c r="B12" s="90"/>
      <c r="C12" s="90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3" t="s">
        <v>32</v>
      </c>
      <c r="B13" s="93"/>
      <c r="C13" s="93"/>
      <c r="F13" s="96" t="s">
        <v>27</v>
      </c>
      <c r="G13" s="96"/>
      <c r="H13" s="96"/>
      <c r="I13" s="96"/>
      <c r="J13" s="96"/>
      <c r="K13" s="96"/>
      <c r="L13" s="96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Barbara Kukowska</cp:lastModifiedBy>
  <cp:lastPrinted>2013-10-02T11:40:14Z</cp:lastPrinted>
  <dcterms:created xsi:type="dcterms:W3CDTF">2009-08-31T06:54:15Z</dcterms:created>
  <dcterms:modified xsi:type="dcterms:W3CDTF">2016-01-15T12:30:21Z</dcterms:modified>
  <cp:category/>
  <cp:version/>
  <cp:contentType/>
  <cp:contentStatus/>
</cp:coreProperties>
</file>