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<sst xmlns="http://schemas.openxmlformats.org/spreadsheetml/2006/main" count="70" uniqueCount="44">
  <si>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</si>
  <si>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</si>
  <si>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</si>
  <si>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</si>
  <si>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</si>
  <si>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</si>
  <si>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</si>
  <si>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</si>
  <si>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</si>
  <si>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</si>
  <si>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</si>
  <si>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</si>
  <si>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</si>
  <si>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</si>
  <si>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</si>
  <si>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</si>
  <si>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r>
      <t xml:space="preserve">kurczęta </t>
    </r>
    <r>
      <rPr>
        <b/>
        <sz val="8"/>
        <rFont val="Arial CE"/>
        <family val="2"/>
      </rPr>
      <t>t.brojler</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</si>
  <si>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</si>
  <si>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</si>
  <si>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</si>
  <si>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</si>
  <si>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</si>
  <si>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</si>
  <si>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</si>
  <si>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</si>
  <si>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</si>
  <si>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</si>
  <si>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</si>
  <si>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Rynek zbóż</t>
  </si>
  <si>
    <t>Sporządził: mgr inż. Sławomir Salamonik Zespół Specjalistów Branżowych Stare Pole</t>
  </si>
  <si>
    <t>Źródło: ZSRIR, MRiRW, AgroTydzień-BGŻ</t>
  </si>
  <si>
    <r>
      <t>Miesięczna zmiana cen</t>
    </r>
    <r>
      <rPr>
        <sz val="10"/>
        <rFont val="Arial CE"/>
        <family val="2"/>
      </rPr>
      <t xml:space="preserve"> %</t>
    </r>
  </si>
  <si>
    <r>
      <t>Roczna zmiana cen</t>
    </r>
    <r>
      <rPr>
        <sz val="10"/>
        <rFont val="Arial CE"/>
        <family val="2"/>
      </rPr>
      <t xml:space="preserve"> %</t>
    </r>
  </si>
  <si>
    <r>
      <t>Poprzedni tydzień</t>
    </r>
    <r>
      <rPr>
        <sz val="10"/>
        <rFont val="Arial CE"/>
        <family val="2"/>
      </rPr>
      <t xml:space="preserve"> 09.03-15.03.2015 r.</t>
    </r>
  </si>
  <si>
    <t>16.03 - 22.03.2015 r.</t>
  </si>
  <si>
    <r>
      <t>Poprzedni miesiąc</t>
    </r>
    <r>
      <rPr>
        <sz val="10"/>
        <rFont val="Arial CE"/>
        <family val="2"/>
      </rPr>
      <t xml:space="preserve"> 09.02-15.02.2015 r.</t>
    </r>
  </si>
  <si>
    <r>
      <t xml:space="preserve">Rok 2014 r. </t>
    </r>
    <r>
      <rPr>
        <sz val="10"/>
        <rFont val="Arial CE"/>
        <family val="2"/>
      </rPr>
      <t xml:space="preserve"> 10.03 - 16.03.2014 r.</t>
    </r>
  </si>
  <si>
    <t xml:space="preserve">UE (zł/t)  09.03 - 15.03.2015 r.                                  </t>
  </si>
  <si>
    <t>W dniach 16.03-22.03.2015 r. na krajowym rynku średnia cena żywca wieprzowego wyniosła 4,31 PLN/kg i była o 0,2% niższa jak przed tygodniem i 0,5% niższa jak przed miesiącem. W odniesieniu do notowań sprzed roku średnia cena tego żywca była o 6,9% niższa. Za żywiec wołowy płacono w skupie średnio 6,19 PLN/kg wobec 6,23 PLN/kg w poprzednim tygodniu. Jednocześnie było to o 0,3% mniej niż miesiąc wcześniej i o 6,7% więcej niż przed rokiem. Średnia cena drobiu w trzecim tygodniu marca br. wyniosła 3,56 PLN/kg i była o 0,8% wyższa jak przed tygodniem i wyższa o 2,9% jak przed miesiącem. W odniesieniu do notowań sprzed roku cena ta uległa zmianie i była niższa o 4,0%.</t>
  </si>
  <si>
    <t xml:space="preserve">W trzecim tygodniu marca br. tj. w dniach 16.03-22.03.2015 r. śrenia cena pszenicy konsumpcyjnej wyniosła 742 PLN/t i była o 1,6% wyższa niż przed tygodniem i 0,1% wyższa jak przed miesiącem. Za pszenicę paszową można było uzyskać przeciętnie cenę 724 PLN/t tj. o 0,5% mniej niż przed tygodniem i 3,1% mniej niż przed miesiącem. W odniesieniu do notowań sprzed roku zboża te były odpowiednio o 6,9% tańsze i 5,5% tańsze. Średnia cena żyta paszowego w badanym okresie wyniosła 517 PLN/t i była o 0,4% wyższa niż przed tygodniem, natomiast o 0,8% wyższa niż przed miesiącem. Jednocześnie ziarno to było o 12,2% niższe niż przed rokiem. Przeciętna cena jęczmienia paszowego w trzecim tygodniu marca 2015 r. uległa korzystnej zmianie - 602 PLN/t. Cena ta była o 0,2% wyższa niż tydzień temu, 3,8% niższa niż miesiąc temu oraz o 19,9% niższa niż w porównywalnym okresie 2014 r. W porównaniu z poprzednim tygodniem znowu nastąpiła korekta ceny kukurydzy. Przeciętna cena skupu tego zboża kształtowała się na poziomie 583 PLN/t, tj. o 1,0% więcej niż tydzień wcześniej. Jednocześnie cena ziarna była o 2,2% niższa jak przed miesiącem oraz o 12,9% niższa niż rok wcześniej. </t>
  </si>
  <si>
    <t>W Polsce średnia cena wg GUS mleka za luty 2015 wynosi 121,55 PLN/100kg. W bieżącym roku utrzymały się spadkowe tendencje cen
skupu mleka. Według danych GUS w lutym za hektolitr surowca rolnicy otrzymywali średnio 120,74 zł, tj. mniej o 1,2% w relacji miesięcznej i o ponad 20% w stosunku rocznym. Największe spadki w skali miesiąca (przekraczające 3%) odnotowano w województwach charakteryzujących się relatywnie niskimi cenami, tj. świętokrzyskim (do 110,59 zł/hl), podkarpackim (do 112,85 zł/hl), małopolskim (do 111,30 zł/hl), ale też w śląskim (do 121,12 zł/hl). Mleko dość mocno potaniało również w opolskim – o 2% w relacji miesięcznej do 124,41 zł/hl, zaś w pozostałych regionach obniżki wyniosły około 1%. Powyższe spadki mają wprawdzie charakter sezonowy, ale ze statystycznego punktu widzenia są dość istotne. W ostatnich latach w lutym ceny ulegały bowiem obniżce przeciętnie o 0,3% wobec stycznia (w niektórych latach zdarzały się również ich wzrosty).</t>
  </si>
  <si>
    <t>Jak podaje Agra Europe, na chińskim rynku wieprzowiny obserwowany jest znaczny spadek pogłowia trzody chlewnej. Według najnowszych danych Amerykańskiego Departamentu ds. Rolnictwa (USDA) pod koniec 2015 r. może się ono obniżyć o 45 mln szt. w skali roku do poziomu 420 mln szt. Takie zmniejszenie liczebności trzody wynika z trudnej sytuacji producentów dotkniętych niskimi cenami żywca oraz stosunkowo wysokimi cenami pasz. W przypadku wielu mniejszych producentów doprowadziło to do znacznego ograniczenia ich płynności finansowych i niekiedy zmusiło do przeznaczenia loch na ubój. Wiele podmiotów zdecydowało się również na zaprzestanie prowadzenia działalności. Sytuację tę utrudniło pojawienie się kolejnych ognisk epidemicznej biegunki świń (PEDV) na terenie kraju. Spadek pogłowia ma kluczowy wpływ na produkcję wieprzowiny, która w 2015 r. może obniżyć się do 56,1 mln t (o 600 tys. t mniej niż w 2014 r.).</t>
  </si>
  <si>
    <r>
      <t xml:space="preserve">W trzecim tygodniu marca 2015 aktualna cena płacona za rzepak oz. to 1554 PLN/t. Cena ta była o 0,6% wyższa niż przed tygodniem i 3,3% wyższa niż przed miesiącem. W porównaniu do ceny z przed roku (2014) nastąpił spadek o 1,2%. Ceny produktów oleistych na giełdach światowych z 20.03.2015 r. /MATIF/ z terminem dostawy na V 2015 - </t>
    </r>
    <r>
      <rPr>
        <b/>
        <sz val="10"/>
        <rFont val="Arial"/>
        <family val="2"/>
      </rPr>
      <t>371,25</t>
    </r>
    <r>
      <rPr>
        <sz val="10"/>
        <rFont val="Arial"/>
        <family val="2"/>
      </rPr>
      <t xml:space="preserve"> (EUR/t), na VIII 2015 - </t>
    </r>
    <r>
      <rPr>
        <b/>
        <sz val="10"/>
        <rFont val="Arial"/>
        <family val="2"/>
      </rPr>
      <t>357,75</t>
    </r>
    <r>
      <rPr>
        <sz val="10"/>
        <rFont val="Arial"/>
        <family val="2"/>
      </rPr>
      <t xml:space="preserve"> (EUR/t) za rzepak. W marcu br. COPA COGECA opublikowała prognozy tegorocznych zbiorów rzepaku w UE. Wstępnie ocenia się, że mogą one wynieść blisko 22 mln t, czyli będą o 7% niższe w stosunku do rekordu odnotowanego w 2014 r. Dość dużych spadków produkcji oczekuje się w Niemczech, Wielkiej Brytanii oraz w Czechach.</t>
    </r>
  </si>
  <si>
    <t>Jak wynika z analizy najnowszych danych Ministerstwa Finansów (za: Sparks Polska i IERiGŻ) w okresie od lipca 2014 r. do stycznia 2015 r. za granicę sprzedano 2,23 mln t polskiej pszenicy, czyli o około 0,73 mln t (49%) więcej niż porównywalnym okresie w sezonie 2013/14. Jednak jeśli chodzi o większość pozostałych rodzajów zbóż, wyniki eksportu nie wyglądają tak imponująco. Szczególnie niewielka jest sprzedaż zagraniczna ziarna kukurydzy. W pierwszych siedmiu miesiącach bieżącego sezonu wyniosła ona 333 tys. t wobec 593 tys. t rok wcześniej. Oznacza to spadek o 44%. Natomiast w tym samym okresie wywóz za pośrednictwem portów morskich spadł w jeszcze większym stopniu (73%). Co więcej, w tych samych miesiącach w sezonie 2012/13 wyeksportowano jeszcze więcej kukurydzy, bo 1,01 mln t, czyli trzy razy więcej niż w sezonie bieżącym. Sparks prognozuje, że w całym sezonie 2014/15, rozumianym jako okres od lipca do czerwca, eksport wyniesie 480 tys. t i będzie o 500 tys. t niższy niż w ubiegłym sezonie. Dotychczasowe dane zdają się potwierdzać tę prognozę.</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</si>
</sst>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mmmm\ yy;@"/>
  </numFmts>
  <fonts count="50">
    <font>
      <sz val="10"/>
      <name val="Arial CE"/>
      <family val="0"/>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u val="single"/>
      <sz val="10"/>
      <color indexed="36"/>
      <name val="Arial CE"/>
      <family val="0"/>
    </font>
    <font>
      <i/>
      <sz val="10"/>
      <name val="Arial CE"/>
      <family val="0"/>
    </font>
    <font>
      <sz val="10"/>
      <name val="Arial"/>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4"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1" fillId="33" borderId="10" xfId="0" applyFont="1" applyFill="1" applyBorder="1" applyAlignment="1">
      <alignment vertical="center"/>
    </xf>
    <xf numFmtId="0" fontId="3"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165" fontId="8" fillId="32" borderId="10" xfId="0" applyNumberFormat="1" applyFont="1" applyFill="1" applyBorder="1" applyAlignment="1">
      <alignment/>
    </xf>
    <xf numFmtId="165" fontId="8" fillId="33" borderId="10" xfId="0" applyNumberFormat="1" applyFont="1" applyFill="1" applyBorder="1" applyAlignment="1">
      <alignment/>
    </xf>
    <xf numFmtId="165" fontId="8" fillId="35" borderId="10" xfId="0" applyNumberFormat="1" applyFont="1" applyFill="1" applyBorder="1" applyAlignment="1">
      <alignment/>
    </xf>
    <xf numFmtId="0" fontId="0" fillId="32" borderId="10" xfId="0" applyFill="1" applyBorder="1" applyAlignment="1">
      <alignment horizontal="center"/>
    </xf>
    <xf numFmtId="0" fontId="0" fillId="33"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5" fontId="1" fillId="32" borderId="10" xfId="0" applyNumberFormat="1" applyFont="1" applyFill="1" applyBorder="1" applyAlignment="1">
      <alignment/>
    </xf>
    <xf numFmtId="165" fontId="1" fillId="35" borderId="10" xfId="0" applyNumberFormat="1" applyFont="1" applyFill="1" applyBorder="1" applyAlignment="1">
      <alignment/>
    </xf>
    <xf numFmtId="0" fontId="1"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1" fillId="0" borderId="0" xfId="44" applyAlignment="1" applyProtection="1">
      <alignment horizontal="justify"/>
      <protection/>
    </xf>
    <xf numFmtId="165" fontId="1" fillId="32" borderId="10" xfId="0" applyNumberFormat="1" applyFont="1" applyFill="1" applyBorder="1" applyAlignment="1">
      <alignment horizontal="right"/>
    </xf>
    <xf numFmtId="165" fontId="8" fillId="32" borderId="10" xfId="0" applyNumberFormat="1" applyFont="1" applyFill="1" applyBorder="1" applyAlignment="1">
      <alignment horizontal="right"/>
    </xf>
    <xf numFmtId="171" fontId="2" fillId="34"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5" borderId="10" xfId="0" applyNumberFormat="1" applyFont="1" applyFill="1" applyBorder="1" applyAlignment="1">
      <alignment/>
    </xf>
    <xf numFmtId="2" fontId="0" fillId="34" borderId="10" xfId="0" applyNumberFormat="1" applyFont="1" applyFill="1" applyBorder="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1" fillId="32" borderId="10" xfId="0" applyFont="1" applyFill="1" applyBorder="1" applyAlignment="1">
      <alignment horizontal="right"/>
    </xf>
    <xf numFmtId="0" fontId="1" fillId="32" borderId="10" xfId="0" applyFont="1" applyFill="1" applyBorder="1" applyAlignment="1">
      <alignment/>
    </xf>
    <xf numFmtId="0" fontId="0" fillId="32" borderId="10" xfId="0" applyFont="1" applyFill="1" applyBorder="1" applyAlignment="1">
      <alignment horizontal="center"/>
    </xf>
    <xf numFmtId="2" fontId="0" fillId="35" borderId="10" xfId="0" applyNumberFormat="1" applyFont="1" applyFill="1" applyBorder="1" applyAlignment="1">
      <alignment/>
    </xf>
    <xf numFmtId="0" fontId="5" fillId="0" borderId="13" xfId="0" applyFont="1" applyBorder="1" applyAlignment="1">
      <alignment horizontal="center" vertical="center"/>
    </xf>
    <xf numFmtId="0" fontId="0" fillId="0" borderId="13" xfId="0" applyBorder="1" applyAlignment="1">
      <alignment horizontal="center"/>
    </xf>
    <xf numFmtId="0" fontId="0" fillId="34" borderId="14" xfId="0" applyFont="1" applyFill="1" applyBorder="1" applyAlignment="1">
      <alignment horizontal="center"/>
    </xf>
    <xf numFmtId="0" fontId="0" fillId="34" borderId="15" xfId="0" applyFont="1" applyFill="1" applyBorder="1" applyAlignment="1">
      <alignment horizontal="center"/>
    </xf>
    <xf numFmtId="0" fontId="7" fillId="0" borderId="0" xfId="0" applyNumberFormat="1" applyFont="1" applyFill="1" applyBorder="1" applyAlignment="1">
      <alignment horizontal="left" wrapText="1"/>
    </xf>
    <xf numFmtId="0" fontId="1" fillId="35" borderId="10" xfId="0" applyFont="1" applyFill="1" applyBorder="1" applyAlignment="1">
      <alignment horizontal="center" vertical="center"/>
    </xf>
    <xf numFmtId="0" fontId="1" fillId="36" borderId="16" xfId="0" applyFont="1" applyFill="1" applyBorder="1" applyAlignment="1">
      <alignment horizontal="center" vertical="center" wrapText="1"/>
    </xf>
    <xf numFmtId="0" fontId="1" fillId="36" borderId="17" xfId="0" applyFont="1" applyFill="1" applyBorder="1" applyAlignment="1">
      <alignment horizontal="center" vertical="center" wrapText="1"/>
    </xf>
    <xf numFmtId="165" fontId="8" fillId="34" borderId="14" xfId="0" applyNumberFormat="1" applyFont="1" applyFill="1" applyBorder="1" applyAlignment="1">
      <alignment horizontal="center"/>
    </xf>
    <xf numFmtId="165" fontId="8" fillId="34" borderId="15" xfId="0" applyNumberFormat="1" applyFont="1" applyFill="1" applyBorder="1" applyAlignment="1">
      <alignment horizontal="center"/>
    </xf>
    <xf numFmtId="0" fontId="9" fillId="34" borderId="14" xfId="0" applyFont="1" applyFill="1" applyBorder="1" applyAlignment="1">
      <alignment horizontal="center"/>
    </xf>
    <xf numFmtId="0" fontId="9" fillId="34" borderId="15" xfId="0" applyFont="1" applyFill="1" applyBorder="1" applyAlignment="1">
      <alignment horizontal="center"/>
    </xf>
    <xf numFmtId="171" fontId="2" fillId="34" borderId="16" xfId="0" applyNumberFormat="1" applyFont="1" applyFill="1" applyBorder="1" applyAlignment="1">
      <alignment horizontal="right" vertical="center"/>
    </xf>
    <xf numFmtId="171" fontId="2" fillId="34" borderId="17" xfId="0" applyNumberFormat="1" applyFont="1" applyFill="1" applyBorder="1" applyAlignment="1">
      <alignment horizontal="right" vertical="center"/>
    </xf>
    <xf numFmtId="2" fontId="0" fillId="34" borderId="16" xfId="0" applyNumberFormat="1" applyFill="1" applyBorder="1" applyAlignment="1">
      <alignment horizontal="right" vertical="center"/>
    </xf>
    <xf numFmtId="2" fontId="0" fillId="34" borderId="17" xfId="0" applyNumberFormat="1" applyFill="1" applyBorder="1" applyAlignment="1">
      <alignment horizontal="right" vertical="center"/>
    </xf>
    <xf numFmtId="0" fontId="0" fillId="0" borderId="0" xfId="0" applyNumberFormat="1" applyAlignment="1">
      <alignment wrapText="1"/>
    </xf>
    <xf numFmtId="0" fontId="0" fillId="0" borderId="0" xfId="0" applyAlignment="1">
      <alignment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4" fillId="0" borderId="0" xfId="0" applyFont="1" applyBorder="1" applyAlignment="1">
      <alignment horizontal="left" vertical="top" wrapText="1"/>
    </xf>
    <xf numFmtId="0" fontId="14" fillId="0" borderId="20" xfId="0" applyFont="1" applyBorder="1" applyAlignment="1">
      <alignment horizontal="left" vertical="top" wrapText="1"/>
    </xf>
    <xf numFmtId="0" fontId="14" fillId="0" borderId="21" xfId="0" applyFont="1" applyBorder="1" applyAlignment="1">
      <alignment horizontal="left"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4" xfId="0" applyNumberFormat="1" applyFont="1" applyBorder="1" applyAlignment="1">
      <alignment horizontal="left" vertical="top" wrapText="1"/>
    </xf>
    <xf numFmtId="0" fontId="14" fillId="0" borderId="25" xfId="0" applyNumberFormat="1" applyFont="1" applyBorder="1" applyAlignment="1">
      <alignment horizontal="left" vertical="top" wrapText="1"/>
    </xf>
    <xf numFmtId="0" fontId="1" fillId="32" borderId="10" xfId="0" applyFont="1" applyFill="1" applyBorder="1" applyAlignment="1">
      <alignment horizontal="center" vertical="center"/>
    </xf>
    <xf numFmtId="0" fontId="1" fillId="34" borderId="10" xfId="0" applyFont="1" applyFill="1" applyBorder="1" applyAlignment="1">
      <alignment horizontal="center" vertical="center"/>
    </xf>
    <xf numFmtId="0" fontId="3" fillId="0" borderId="26" xfId="0" applyNumberFormat="1" applyFont="1" applyFill="1" applyBorder="1" applyAlignment="1">
      <alignment horizontal="center" wrapText="1"/>
    </xf>
    <xf numFmtId="0" fontId="1" fillId="0" borderId="2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4" fillId="0" borderId="21" xfId="0" applyFont="1" applyBorder="1" applyAlignment="1">
      <alignment vertical="top" wrapText="1"/>
    </xf>
    <xf numFmtId="0" fontId="14" fillId="0" borderId="12" xfId="0" applyFont="1" applyBorder="1" applyAlignment="1">
      <alignment vertical="top"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4" xfId="0" applyFont="1" applyBorder="1" applyAlignment="1">
      <alignment vertical="top" wrapText="1"/>
    </xf>
    <xf numFmtId="0" fontId="14" fillId="0" borderId="25" xfId="0" applyFont="1" applyBorder="1" applyAlignment="1">
      <alignment vertical="top" wrapText="1"/>
    </xf>
    <xf numFmtId="0" fontId="2" fillId="34" borderId="14" xfId="0" applyFont="1" applyFill="1" applyBorder="1" applyAlignment="1">
      <alignment horizontal="center"/>
    </xf>
    <xf numFmtId="0" fontId="2" fillId="34" borderId="15" xfId="0" applyFont="1" applyFill="1" applyBorder="1" applyAlignment="1">
      <alignment horizontal="center"/>
    </xf>
    <xf numFmtId="0" fontId="5" fillId="0" borderId="0" xfId="0" applyFont="1" applyAlignment="1">
      <alignment horizontal="center" vertical="center"/>
    </xf>
    <xf numFmtId="165" fontId="0" fillId="34" borderId="14" xfId="0" applyNumberFormat="1" applyFont="1" applyFill="1" applyBorder="1" applyAlignment="1">
      <alignment horizontal="center"/>
    </xf>
    <xf numFmtId="165" fontId="0" fillId="34" borderId="15" xfId="0" applyNumberFormat="1" applyFont="1" applyFill="1" applyBorder="1" applyAlignment="1">
      <alignment horizontal="center"/>
    </xf>
    <xf numFmtId="165" fontId="0" fillId="34" borderId="10" xfId="0" applyNumberFormat="1" applyFont="1" applyFill="1" applyBorder="1" applyAlignment="1">
      <alignment horizontal="center"/>
    </xf>
    <xf numFmtId="0" fontId="4" fillId="0" borderId="26" xfId="0" applyNumberFormat="1" applyFont="1" applyFill="1" applyBorder="1" applyAlignment="1">
      <alignment horizontal="center" wrapText="1"/>
    </xf>
    <xf numFmtId="0" fontId="3"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0"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4" sqref="B14:M14"/>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10.375" style="0" customWidth="1"/>
    <col min="12" max="12" width="12.00390625" style="0" customWidth="1"/>
    <col min="13" max="13" width="21.75390625" style="0" customWidth="1"/>
    <col min="15" max="15" width="19.25390625" style="0" customWidth="1"/>
  </cols>
  <sheetData>
    <row r="1" spans="1:13" ht="32.25" customHeight="1">
      <c r="A1" s="43" t="s">
        <v>27</v>
      </c>
      <c r="B1" s="43"/>
      <c r="C1" s="43"/>
      <c r="D1" s="43"/>
      <c r="E1" s="44"/>
      <c r="F1" s="44"/>
      <c r="G1" s="44"/>
      <c r="H1" s="44"/>
      <c r="I1" s="44"/>
      <c r="J1" s="44"/>
      <c r="K1" s="44"/>
      <c r="L1" s="44"/>
      <c r="M1" s="44"/>
    </row>
    <row r="2" spans="1:14" ht="23.25" customHeight="1">
      <c r="A2" s="49" t="s">
        <v>17</v>
      </c>
      <c r="B2" s="73" t="s">
        <v>4</v>
      </c>
      <c r="C2" s="73"/>
      <c r="D2" s="73"/>
      <c r="E2" s="73"/>
      <c r="F2" s="73"/>
      <c r="G2" s="73"/>
      <c r="H2" s="11" t="s">
        <v>7</v>
      </c>
      <c r="I2" s="48" t="s">
        <v>26</v>
      </c>
      <c r="J2" s="48"/>
      <c r="K2" s="48"/>
      <c r="L2" s="74" t="s">
        <v>13</v>
      </c>
      <c r="M2" s="74"/>
      <c r="N2" s="5"/>
    </row>
    <row r="3" spans="1:15" ht="36">
      <c r="A3" s="50"/>
      <c r="B3" s="12" t="s">
        <v>23</v>
      </c>
      <c r="C3" s="12" t="s">
        <v>0</v>
      </c>
      <c r="D3" s="12" t="s">
        <v>11</v>
      </c>
      <c r="E3" s="15" t="s">
        <v>1</v>
      </c>
      <c r="F3" s="12" t="s">
        <v>9</v>
      </c>
      <c r="G3" s="15" t="s">
        <v>10</v>
      </c>
      <c r="H3" s="13" t="s">
        <v>12</v>
      </c>
      <c r="I3" s="14" t="s">
        <v>2</v>
      </c>
      <c r="J3" s="14" t="s">
        <v>3</v>
      </c>
      <c r="K3" s="14" t="s">
        <v>16</v>
      </c>
      <c r="L3" s="78" t="s">
        <v>6</v>
      </c>
      <c r="M3" s="78"/>
      <c r="N3" s="6"/>
      <c r="O3" s="1"/>
    </row>
    <row r="4" spans="1:14" ht="30" customHeight="1">
      <c r="A4" s="37" t="s">
        <v>34</v>
      </c>
      <c r="B4" s="9">
        <v>742</v>
      </c>
      <c r="C4" s="2">
        <v>724</v>
      </c>
      <c r="D4" s="9">
        <v>517</v>
      </c>
      <c r="E4" s="2">
        <v>602</v>
      </c>
      <c r="F4" s="2">
        <v>583</v>
      </c>
      <c r="G4" s="9"/>
      <c r="H4" s="3">
        <v>1554</v>
      </c>
      <c r="I4" s="35">
        <v>4.31</v>
      </c>
      <c r="J4" s="10">
        <v>6.19</v>
      </c>
      <c r="K4" s="10">
        <v>3.56</v>
      </c>
      <c r="L4" s="55">
        <v>42036</v>
      </c>
      <c r="M4" s="57">
        <v>121.55</v>
      </c>
      <c r="N4" s="5"/>
    </row>
    <row r="5" spans="1:14" ht="29.25" customHeight="1">
      <c r="A5" s="38" t="s">
        <v>33</v>
      </c>
      <c r="B5" s="9">
        <v>730</v>
      </c>
      <c r="C5" s="2">
        <v>728</v>
      </c>
      <c r="D5" s="9">
        <v>515</v>
      </c>
      <c r="E5" s="2">
        <v>601</v>
      </c>
      <c r="F5" s="2">
        <v>577</v>
      </c>
      <c r="G5" s="9"/>
      <c r="H5" s="3">
        <v>1545</v>
      </c>
      <c r="I5" s="35">
        <v>4.32</v>
      </c>
      <c r="J5" s="10">
        <v>6.23</v>
      </c>
      <c r="K5" s="10">
        <v>3.53</v>
      </c>
      <c r="L5" s="56"/>
      <c r="M5" s="58"/>
      <c r="N5" s="5"/>
    </row>
    <row r="6" spans="1:14" ht="30" customHeight="1">
      <c r="A6" s="38" t="s">
        <v>35</v>
      </c>
      <c r="B6" s="9">
        <v>741</v>
      </c>
      <c r="C6" s="2">
        <v>747</v>
      </c>
      <c r="D6" s="9">
        <v>513</v>
      </c>
      <c r="E6" s="2">
        <v>626</v>
      </c>
      <c r="F6" s="2">
        <v>596</v>
      </c>
      <c r="G6" s="9"/>
      <c r="H6" s="3">
        <v>1505</v>
      </c>
      <c r="I6" s="35">
        <v>4.33</v>
      </c>
      <c r="J6" s="10">
        <v>6.21</v>
      </c>
      <c r="K6" s="10">
        <v>3.46</v>
      </c>
      <c r="L6" s="31">
        <v>42005</v>
      </c>
      <c r="M6" s="7">
        <v>122.15</v>
      </c>
      <c r="N6" s="5"/>
    </row>
    <row r="7" spans="1:14" ht="30" customHeight="1">
      <c r="A7" s="25" t="s">
        <v>36</v>
      </c>
      <c r="B7" s="9">
        <v>797</v>
      </c>
      <c r="C7" s="2">
        <v>766</v>
      </c>
      <c r="D7" s="9">
        <v>589</v>
      </c>
      <c r="E7" s="2">
        <v>752</v>
      </c>
      <c r="F7" s="2">
        <v>669</v>
      </c>
      <c r="G7" s="9"/>
      <c r="H7" s="3">
        <v>1573</v>
      </c>
      <c r="I7" s="42">
        <v>4.63</v>
      </c>
      <c r="J7" s="10">
        <v>5.8</v>
      </c>
      <c r="K7" s="10">
        <v>3.71</v>
      </c>
      <c r="L7" s="31">
        <v>41671</v>
      </c>
      <c r="M7" s="36">
        <v>148.83</v>
      </c>
      <c r="N7" s="5"/>
    </row>
    <row r="8" spans="1:14" ht="30" customHeight="1">
      <c r="A8" s="25" t="s">
        <v>24</v>
      </c>
      <c r="B8" s="30">
        <f aca="true" t="shared" si="0" ref="B8:K8">((B$4/B$5)*100)-100</f>
        <v>1.643835616438352</v>
      </c>
      <c r="C8" s="16">
        <f t="shared" si="0"/>
        <v>-0.5494505494505404</v>
      </c>
      <c r="D8" s="16">
        <f t="shared" si="0"/>
        <v>0.38834951456310307</v>
      </c>
      <c r="E8" s="16">
        <f t="shared" si="0"/>
        <v>0.1663893510815342</v>
      </c>
      <c r="F8" s="16">
        <f t="shared" si="0"/>
        <v>1.0398613518197521</v>
      </c>
      <c r="G8" s="16" t="e">
        <f t="shared" si="0"/>
        <v>#DIV/0!</v>
      </c>
      <c r="H8" s="17">
        <f t="shared" si="0"/>
        <v>0.5825242718446617</v>
      </c>
      <c r="I8" s="18">
        <f t="shared" si="0"/>
        <v>-0.23148148148149517</v>
      </c>
      <c r="J8" s="18">
        <f t="shared" si="0"/>
        <v>-0.6420545746388342</v>
      </c>
      <c r="K8" s="18">
        <f t="shared" si="0"/>
        <v>0.8498583569405156</v>
      </c>
      <c r="L8" s="53" t="s">
        <v>8</v>
      </c>
      <c r="M8" s="54"/>
      <c r="N8" s="5"/>
    </row>
    <row r="9" spans="1:14" ht="30" customHeight="1">
      <c r="A9" s="25" t="s">
        <v>31</v>
      </c>
      <c r="B9" s="30">
        <f aca="true" t="shared" si="1" ref="B9:K9">((B$4/B$6)*100)-100</f>
        <v>0.13495276653171118</v>
      </c>
      <c r="C9" s="16">
        <f t="shared" si="1"/>
        <v>-3.078982597054889</v>
      </c>
      <c r="D9" s="16">
        <f t="shared" si="1"/>
        <v>0.7797270955165629</v>
      </c>
      <c r="E9" s="16">
        <f t="shared" si="1"/>
        <v>-3.8338658146964946</v>
      </c>
      <c r="F9" s="16">
        <f t="shared" si="1"/>
        <v>-2.181208053691279</v>
      </c>
      <c r="G9" s="16" t="e">
        <f t="shared" si="1"/>
        <v>#DIV/0!</v>
      </c>
      <c r="H9" s="17">
        <f t="shared" si="1"/>
        <v>3.2558139534883708</v>
      </c>
      <c r="I9" s="18">
        <f t="shared" si="1"/>
        <v>-0.46189376443419405</v>
      </c>
      <c r="J9" s="18">
        <f t="shared" si="1"/>
        <v>-0.32206119162640334</v>
      </c>
      <c r="K9" s="18">
        <f t="shared" si="1"/>
        <v>2.8901734104046284</v>
      </c>
      <c r="L9" s="51">
        <f>((M$4/M$6)*100)-100</f>
        <v>-0.4911993450675567</v>
      </c>
      <c r="M9" s="52"/>
      <c r="N9" s="5"/>
    </row>
    <row r="10" spans="1:14" ht="30" customHeight="1">
      <c r="A10" s="25" t="s">
        <v>32</v>
      </c>
      <c r="B10" s="30">
        <f aca="true" t="shared" si="2" ref="B10:K10">((B$4/B$7)*100)-100</f>
        <v>-6.9008782936009965</v>
      </c>
      <c r="C10" s="16">
        <f t="shared" si="2"/>
        <v>-5.483028720626635</v>
      </c>
      <c r="D10" s="16">
        <f t="shared" si="2"/>
        <v>-12.224108658743631</v>
      </c>
      <c r="E10" s="16">
        <f t="shared" si="2"/>
        <v>-19.946808510638306</v>
      </c>
      <c r="F10" s="16">
        <f t="shared" si="2"/>
        <v>-12.855007473841553</v>
      </c>
      <c r="G10" s="16" t="e">
        <f t="shared" si="2"/>
        <v>#DIV/0!</v>
      </c>
      <c r="H10" s="17">
        <f t="shared" si="2"/>
        <v>-1.2078830260648488</v>
      </c>
      <c r="I10" s="18">
        <f t="shared" si="2"/>
        <v>-6.911447084233274</v>
      </c>
      <c r="J10" s="18">
        <f t="shared" si="2"/>
        <v>6.724137931034505</v>
      </c>
      <c r="K10" s="18">
        <f t="shared" si="2"/>
        <v>-4.043126684636107</v>
      </c>
      <c r="L10" s="51">
        <f>((M$4/M$7)*100)-100</f>
        <v>-18.329637841832962</v>
      </c>
      <c r="M10" s="52"/>
      <c r="N10" s="5"/>
    </row>
    <row r="11" spans="1:14" ht="30" customHeight="1">
      <c r="A11" s="25" t="s">
        <v>37</v>
      </c>
      <c r="B11" s="39">
        <v>761</v>
      </c>
      <c r="C11" s="40">
        <v>690</v>
      </c>
      <c r="D11" s="41" t="s">
        <v>19</v>
      </c>
      <c r="E11" s="40">
        <v>659</v>
      </c>
      <c r="F11" s="40">
        <v>632</v>
      </c>
      <c r="G11" s="19" t="s">
        <v>19</v>
      </c>
      <c r="H11" s="20" t="s">
        <v>19</v>
      </c>
      <c r="I11" s="21" t="s">
        <v>19</v>
      </c>
      <c r="J11" s="21" t="s">
        <v>19</v>
      </c>
      <c r="K11" s="21" t="s">
        <v>19</v>
      </c>
      <c r="L11" s="45" t="s">
        <v>19</v>
      </c>
      <c r="M11" s="46"/>
      <c r="N11" s="5"/>
    </row>
    <row r="12" spans="1:11" ht="12" customHeight="1">
      <c r="A12" s="75" t="s">
        <v>30</v>
      </c>
      <c r="B12" s="75"/>
      <c r="K12" t="s">
        <v>26</v>
      </c>
    </row>
    <row r="13" spans="1:13" ht="14.25" customHeight="1" thickBot="1">
      <c r="A13" s="47"/>
      <c r="B13" s="47"/>
      <c r="C13" s="47"/>
      <c r="D13" s="47"/>
      <c r="E13" s="47"/>
      <c r="F13" s="47"/>
      <c r="G13" s="47"/>
      <c r="H13" s="47"/>
      <c r="I13" s="47"/>
      <c r="J13" s="47"/>
      <c r="K13" s="47"/>
      <c r="L13" s="47"/>
      <c r="M13" s="47"/>
    </row>
    <row r="14" spans="1:15" ht="114.75" customHeight="1">
      <c r="A14" s="76" t="s">
        <v>28</v>
      </c>
      <c r="B14" s="79" t="s">
        <v>39</v>
      </c>
      <c r="C14" s="80"/>
      <c r="D14" s="80"/>
      <c r="E14" s="80"/>
      <c r="F14" s="80"/>
      <c r="G14" s="80"/>
      <c r="H14" s="80"/>
      <c r="I14" s="80"/>
      <c r="J14" s="80"/>
      <c r="K14" s="80"/>
      <c r="L14" s="80"/>
      <c r="M14" s="81"/>
      <c r="O14" s="27"/>
    </row>
    <row r="15" spans="1:15" ht="104.25" customHeight="1" thickBot="1">
      <c r="A15" s="77"/>
      <c r="B15" s="82" t="s">
        <v>43</v>
      </c>
      <c r="C15" s="83"/>
      <c r="D15" s="83"/>
      <c r="E15" s="83"/>
      <c r="F15" s="83"/>
      <c r="G15" s="83"/>
      <c r="H15" s="83"/>
      <c r="I15" s="83"/>
      <c r="J15" s="83"/>
      <c r="K15" s="83"/>
      <c r="L15" s="83"/>
      <c r="M15" s="84"/>
      <c r="O15" s="26"/>
    </row>
    <row r="16" spans="1:15" ht="66" customHeight="1">
      <c r="A16" s="76" t="s">
        <v>22</v>
      </c>
      <c r="B16" s="65" t="s">
        <v>38</v>
      </c>
      <c r="C16" s="66"/>
      <c r="D16" s="66"/>
      <c r="E16" s="66"/>
      <c r="F16" s="66"/>
      <c r="G16" s="66"/>
      <c r="H16" s="66"/>
      <c r="I16" s="66"/>
      <c r="J16" s="66"/>
      <c r="K16" s="66"/>
      <c r="L16" s="66"/>
      <c r="M16" s="67"/>
      <c r="O16" s="28"/>
    </row>
    <row r="17" spans="1:15" ht="92.25" customHeight="1" thickBot="1">
      <c r="A17" s="77"/>
      <c r="B17" s="68" t="s">
        <v>41</v>
      </c>
      <c r="C17" s="69"/>
      <c r="D17" s="69"/>
      <c r="E17" s="69"/>
      <c r="F17" s="69"/>
      <c r="G17" s="69"/>
      <c r="H17" s="69"/>
      <c r="I17" s="69"/>
      <c r="J17" s="69"/>
      <c r="K17" s="69"/>
      <c r="L17" s="69"/>
      <c r="M17" s="70"/>
      <c r="O17" s="26"/>
    </row>
    <row r="18" spans="1:15" ht="69.75" customHeight="1">
      <c r="A18" s="61" t="s">
        <v>21</v>
      </c>
      <c r="B18" s="63" t="s">
        <v>42</v>
      </c>
      <c r="C18" s="63"/>
      <c r="D18" s="63"/>
      <c r="E18" s="63"/>
      <c r="F18" s="63"/>
      <c r="G18" s="63"/>
      <c r="H18" s="63"/>
      <c r="I18" s="63"/>
      <c r="J18" s="63"/>
      <c r="K18" s="63"/>
      <c r="L18" s="63"/>
      <c r="M18" s="64"/>
      <c r="O18" s="26"/>
    </row>
    <row r="19" spans="1:15" ht="90.75" customHeight="1" thickBot="1">
      <c r="A19" s="62"/>
      <c r="B19" s="71" t="s">
        <v>40</v>
      </c>
      <c r="C19" s="71"/>
      <c r="D19" s="71"/>
      <c r="E19" s="71"/>
      <c r="F19" s="71"/>
      <c r="G19" s="71"/>
      <c r="H19" s="71"/>
      <c r="I19" s="71"/>
      <c r="J19" s="71"/>
      <c r="K19" s="71"/>
      <c r="L19" s="71"/>
      <c r="M19" s="72"/>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59"/>
      <c r="C23" s="60"/>
      <c r="D23" s="60"/>
      <c r="E23" s="60"/>
      <c r="F23" s="60"/>
      <c r="G23" s="60"/>
      <c r="H23" s="60"/>
      <c r="I23" s="60"/>
      <c r="J23" s="60"/>
      <c r="K23" s="60"/>
      <c r="L23" s="60"/>
      <c r="M23" s="60"/>
      <c r="N23" s="60"/>
      <c r="O23" s="60"/>
      <c r="P23" s="60"/>
      <c r="Q23" s="60"/>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G2"/>
    <mergeCell ref="L2:M2"/>
    <mergeCell ref="A12:B12"/>
    <mergeCell ref="A16:A17"/>
    <mergeCell ref="A14:A15"/>
    <mergeCell ref="L3:M3"/>
    <mergeCell ref="B14:M14"/>
    <mergeCell ref="B15:M15"/>
    <mergeCell ref="B23:Q23"/>
    <mergeCell ref="A18:A19"/>
    <mergeCell ref="B18:M18"/>
    <mergeCell ref="B16:M16"/>
    <mergeCell ref="B17:M17"/>
    <mergeCell ref="B19:M19"/>
    <mergeCell ref="A1:M1"/>
    <mergeCell ref="L11:M11"/>
    <mergeCell ref="A13:M13"/>
    <mergeCell ref="I2:K2"/>
    <mergeCell ref="A2:A3"/>
    <mergeCell ref="L9:M9"/>
    <mergeCell ref="L10:M10"/>
    <mergeCell ref="L8:M8"/>
    <mergeCell ref="L4:L5"/>
    <mergeCell ref="M4:M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7" t="s">
        <v>20</v>
      </c>
      <c r="B1" s="87"/>
      <c r="C1" s="87"/>
      <c r="D1" s="87"/>
      <c r="E1" s="87"/>
      <c r="F1" s="87"/>
      <c r="G1" s="87"/>
      <c r="H1" s="87"/>
      <c r="I1" s="87"/>
      <c r="J1" s="87"/>
      <c r="K1" s="87"/>
      <c r="L1" s="87"/>
    </row>
    <row r="2" spans="1:12" ht="18.75" customHeight="1">
      <c r="A2" s="43"/>
      <c r="B2" s="43"/>
      <c r="C2" s="43"/>
      <c r="D2" s="43"/>
      <c r="E2" s="43"/>
      <c r="F2" s="43"/>
      <c r="G2" s="43"/>
      <c r="H2" s="43"/>
      <c r="I2" s="43"/>
      <c r="J2" s="43"/>
      <c r="K2" s="43"/>
      <c r="L2" s="43"/>
    </row>
    <row r="3" spans="1:12" ht="19.5" customHeight="1">
      <c r="A3" s="93" t="s">
        <v>17</v>
      </c>
      <c r="B3" s="73" t="s">
        <v>4</v>
      </c>
      <c r="C3" s="73"/>
      <c r="D3" s="73"/>
      <c r="E3" s="73"/>
      <c r="F3" s="73"/>
      <c r="G3" s="73"/>
      <c r="H3" s="48" t="s">
        <v>5</v>
      </c>
      <c r="I3" s="48"/>
      <c r="J3" s="48"/>
      <c r="K3" s="74" t="s">
        <v>13</v>
      </c>
      <c r="L3" s="74"/>
    </row>
    <row r="4" spans="1:12" ht="35.25" customHeight="1">
      <c r="A4" s="94"/>
      <c r="B4" s="12" t="s">
        <v>23</v>
      </c>
      <c r="C4" s="12" t="s">
        <v>0</v>
      </c>
      <c r="D4" s="12" t="s">
        <v>11</v>
      </c>
      <c r="E4" s="15" t="s">
        <v>1</v>
      </c>
      <c r="F4" s="12" t="s">
        <v>9</v>
      </c>
      <c r="G4" s="15" t="s">
        <v>10</v>
      </c>
      <c r="H4" s="14" t="s">
        <v>2</v>
      </c>
      <c r="I4" s="14" t="s">
        <v>3</v>
      </c>
      <c r="J4" s="14" t="s">
        <v>18</v>
      </c>
      <c r="K4" s="78" t="s">
        <v>6</v>
      </c>
      <c r="L4" s="78"/>
    </row>
    <row r="5" spans="1:12" ht="30" customHeight="1">
      <c r="A5" s="37" t="s">
        <v>34</v>
      </c>
      <c r="B5" s="9">
        <v>749</v>
      </c>
      <c r="C5" s="2">
        <v>750</v>
      </c>
      <c r="D5" s="2">
        <v>510</v>
      </c>
      <c r="E5" s="2">
        <v>592</v>
      </c>
      <c r="F5" s="9">
        <v>587</v>
      </c>
      <c r="G5" s="9"/>
      <c r="H5" s="35">
        <v>4.34</v>
      </c>
      <c r="I5" s="10">
        <v>5.72</v>
      </c>
      <c r="J5" s="10">
        <v>3.58</v>
      </c>
      <c r="K5" s="55">
        <v>42036</v>
      </c>
      <c r="L5" s="57">
        <v>126.41</v>
      </c>
    </row>
    <row r="6" spans="1:12" ht="30" customHeight="1">
      <c r="A6" s="38" t="s">
        <v>33</v>
      </c>
      <c r="B6" s="9">
        <v>751</v>
      </c>
      <c r="C6" s="2">
        <v>746</v>
      </c>
      <c r="D6" s="2">
        <v>507</v>
      </c>
      <c r="E6" s="2">
        <v>583</v>
      </c>
      <c r="F6" s="9">
        <v>584</v>
      </c>
      <c r="G6" s="9"/>
      <c r="H6" s="35">
        <v>4.4</v>
      </c>
      <c r="I6" s="10">
        <v>5.82</v>
      </c>
      <c r="J6" s="10">
        <v>3.56</v>
      </c>
      <c r="K6" s="56"/>
      <c r="L6" s="58"/>
    </row>
    <row r="7" spans="1:12" ht="30" customHeight="1">
      <c r="A7" s="38" t="s">
        <v>35</v>
      </c>
      <c r="B7" s="9">
        <v>771</v>
      </c>
      <c r="C7" s="2">
        <v>772</v>
      </c>
      <c r="D7" s="2">
        <v>510</v>
      </c>
      <c r="E7" s="2">
        <v>622</v>
      </c>
      <c r="F7" s="9">
        <v>597</v>
      </c>
      <c r="G7" s="9"/>
      <c r="H7" s="35">
        <v>4.31</v>
      </c>
      <c r="I7" s="10">
        <v>5.74</v>
      </c>
      <c r="J7" s="10">
        <v>3.52</v>
      </c>
      <c r="K7" s="31">
        <v>42005</v>
      </c>
      <c r="L7" s="7">
        <v>125.84</v>
      </c>
    </row>
    <row r="8" spans="1:12" ht="28.5" customHeight="1">
      <c r="A8" s="25" t="s">
        <v>36</v>
      </c>
      <c r="B8" s="9">
        <v>772</v>
      </c>
      <c r="C8" s="2">
        <v>781</v>
      </c>
      <c r="D8" s="2">
        <v>586</v>
      </c>
      <c r="E8" s="2">
        <v>752</v>
      </c>
      <c r="F8" s="9">
        <v>673</v>
      </c>
      <c r="G8" s="9"/>
      <c r="H8" s="42">
        <v>4.58</v>
      </c>
      <c r="I8" s="10">
        <v>5.42</v>
      </c>
      <c r="J8" s="10">
        <v>3.79</v>
      </c>
      <c r="K8" s="31">
        <v>41671</v>
      </c>
      <c r="L8" s="36">
        <v>147.65</v>
      </c>
    </row>
    <row r="9" spans="1:12" ht="30" customHeight="1">
      <c r="A9" s="25" t="s">
        <v>24</v>
      </c>
      <c r="B9" s="29">
        <f aca="true" t="shared" si="0" ref="B9:J9">((B$5/B$6)*100)-100</f>
        <v>-0.2663115845539181</v>
      </c>
      <c r="C9" s="23">
        <f t="shared" si="0"/>
        <v>0.5361930294906188</v>
      </c>
      <c r="D9" s="23">
        <f t="shared" si="0"/>
        <v>0.5917159763313578</v>
      </c>
      <c r="E9" s="23">
        <f t="shared" si="0"/>
        <v>1.5437392795883227</v>
      </c>
      <c r="F9" s="23">
        <f t="shared" si="0"/>
        <v>0.5136986301370001</v>
      </c>
      <c r="G9" s="23" t="e">
        <f t="shared" si="0"/>
        <v>#DIV/0!</v>
      </c>
      <c r="H9" s="24">
        <f t="shared" si="0"/>
        <v>-1.363636363636374</v>
      </c>
      <c r="I9" s="24">
        <f t="shared" si="0"/>
        <v>-1.718213058419252</v>
      </c>
      <c r="J9" s="24">
        <f t="shared" si="0"/>
        <v>0.5617977528089853</v>
      </c>
      <c r="K9" s="85" t="s">
        <v>8</v>
      </c>
      <c r="L9" s="86"/>
    </row>
    <row r="10" spans="1:12" ht="30" customHeight="1">
      <c r="A10" s="25" t="s">
        <v>25</v>
      </c>
      <c r="B10" s="29">
        <f aca="true" t="shared" si="1" ref="B10:J10">((B$5/B$7)*100)-100</f>
        <v>-2.853437094682235</v>
      </c>
      <c r="C10" s="23">
        <f t="shared" si="1"/>
        <v>-2.84974093264249</v>
      </c>
      <c r="D10" s="23">
        <f t="shared" si="1"/>
        <v>0</v>
      </c>
      <c r="E10" s="23">
        <f t="shared" si="1"/>
        <v>-4.823151125401921</v>
      </c>
      <c r="F10" s="23">
        <f t="shared" si="1"/>
        <v>-1.6750418760469046</v>
      </c>
      <c r="G10" s="23" t="e">
        <f t="shared" si="1"/>
        <v>#DIV/0!</v>
      </c>
      <c r="H10" s="24">
        <f t="shared" si="1"/>
        <v>0.6960556844547625</v>
      </c>
      <c r="I10" s="24">
        <f t="shared" si="1"/>
        <v>-0.34843205574914293</v>
      </c>
      <c r="J10" s="24">
        <f t="shared" si="1"/>
        <v>1.7045454545454533</v>
      </c>
      <c r="K10" s="88">
        <f>((L$5/L$7)*100)-100</f>
        <v>0.4529561347743254</v>
      </c>
      <c r="L10" s="89"/>
    </row>
    <row r="11" spans="1:12" ht="30" customHeight="1">
      <c r="A11" s="25" t="s">
        <v>15</v>
      </c>
      <c r="B11" s="29">
        <f>((B$5/B$8)*100)-100</f>
        <v>-2.9792746113989637</v>
      </c>
      <c r="C11" s="23">
        <f aca="true" t="shared" si="2" ref="C11:J11">((C$5/C$8)*100)-100</f>
        <v>-3.9692701664532706</v>
      </c>
      <c r="D11" s="23">
        <f>((D$5/D$8)*100)-100</f>
        <v>-12.969283276450511</v>
      </c>
      <c r="E11" s="23">
        <f t="shared" si="2"/>
        <v>-21.276595744680847</v>
      </c>
      <c r="F11" s="23">
        <f t="shared" si="2"/>
        <v>-12.77860326894502</v>
      </c>
      <c r="G11" s="23" t="e">
        <f t="shared" si="2"/>
        <v>#DIV/0!</v>
      </c>
      <c r="H11" s="24">
        <f t="shared" si="2"/>
        <v>-5.24017467248909</v>
      </c>
      <c r="I11" s="24">
        <f t="shared" si="2"/>
        <v>5.535055350553492</v>
      </c>
      <c r="J11" s="24">
        <f t="shared" si="2"/>
        <v>-5.540897097625333</v>
      </c>
      <c r="K11" s="90">
        <f>((L$5/L$8)*100)-100</f>
        <v>-14.385370809346426</v>
      </c>
      <c r="L11" s="90"/>
    </row>
    <row r="12" spans="1:13" s="4" customFormat="1" ht="18.75" customHeight="1">
      <c r="A12" s="91" t="s">
        <v>14</v>
      </c>
      <c r="B12" s="91"/>
      <c r="C12" s="91"/>
      <c r="D12" s="5"/>
      <c r="E12" s="5"/>
      <c r="F12" s="5"/>
      <c r="G12" s="5"/>
      <c r="H12" s="5"/>
      <c r="I12" s="5"/>
      <c r="J12" s="5"/>
      <c r="K12" s="8"/>
      <c r="L12" s="5"/>
      <c r="M12" s="5"/>
    </row>
    <row r="13" spans="1:12" ht="26.25" customHeight="1">
      <c r="A13" s="92" t="s">
        <v>30</v>
      </c>
      <c r="B13" s="92"/>
      <c r="C13" s="92"/>
      <c r="F13" s="95" t="s">
        <v>29</v>
      </c>
      <c r="G13" s="95"/>
      <c r="H13" s="95"/>
      <c r="I13" s="95"/>
      <c r="J13" s="95"/>
      <c r="K13" s="95"/>
      <c r="L13" s="95"/>
    </row>
    <row r="16" ht="12.75">
      <c r="K16" s="32"/>
    </row>
    <row r="18" ht="12.75">
      <c r="K18" s="32"/>
    </row>
    <row r="19" ht="12.75">
      <c r="K19" s="32"/>
    </row>
  </sheetData>
  <sheetProtection/>
  <mergeCells count="14">
    <mergeCell ref="A13:C13"/>
    <mergeCell ref="A3:A4"/>
    <mergeCell ref="B3:G3"/>
    <mergeCell ref="H3:J3"/>
    <mergeCell ref="F13:L13"/>
    <mergeCell ref="K4:L4"/>
    <mergeCell ref="K5:K6"/>
    <mergeCell ref="K9:L9"/>
    <mergeCell ref="L5:L6"/>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2015-04-01T09:51:56Z</dcterms:modified>
  <cp:category/>
  <cp:version/>
  <cp:contentType/>
  <cp:contentStatus/>
</cp:coreProperties>
</file>