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<sst xmlns="http://schemas.openxmlformats.org/spreadsheetml/2006/main" count="70" uniqueCount="42">
  <si>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</si>
  <si>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</si>
  <si>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</si>
  <si>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</si>
  <si>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</si>
  <si>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</si>
  <si>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</si>
  <si>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</si>
  <si>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</si>
  <si>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</si>
  <si>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</si>
  <si>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</si>
  <si>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</si>
  <si>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</si>
  <si>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</si>
  <si>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</si>
  <si>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r>
      <t xml:space="preserve">kurczęta </t>
    </r>
    <r>
      <rPr>
        <b/>
        <sz val="8"/>
        <rFont val="Arial CE"/>
        <family val="2"/>
      </rPr>
      <t>t.brojler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</si>
  <si>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</si>
  <si>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</si>
  <si>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</si>
  <si>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</si>
  <si>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</si>
  <si>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</si>
  <si>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</si>
  <si>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</si>
  <si>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</si>
  <si>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</si>
  <si>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</si>
  <si>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Rynek zbóż</t>
  </si>
  <si>
    <t>Sporządził: mgr inż. Sławomir Salamonik Zespół Specjalistów Branżowych Stare Pole</t>
  </si>
  <si>
    <t>Źródło: ZSRIR, MRiRW, AgroTydzień-BGŻ</t>
  </si>
  <si>
    <r>
      <t>Poprzedni tydzień</t>
    </r>
    <r>
      <rPr>
        <sz val="10"/>
        <rFont val="Arial CE"/>
        <family val="0"/>
      </rPr>
      <t xml:space="preserve"> 18.08</t>
    </r>
    <r>
      <rPr>
        <sz val="10"/>
        <rFont val="Arial CE"/>
        <family val="2"/>
      </rPr>
      <t>-24.08</t>
    </r>
    <r>
      <rPr>
        <sz val="10"/>
        <rFont val="Arial CE"/>
        <family val="0"/>
      </rPr>
      <t>.2014 r.</t>
    </r>
  </si>
  <si>
    <t>25.08 - 31.08.2014 r.</t>
  </si>
  <si>
    <r>
      <t>Poprzedni miesiąc</t>
    </r>
    <r>
      <rPr>
        <sz val="10"/>
        <rFont val="Arial CE"/>
        <family val="0"/>
      </rPr>
      <t xml:space="preserve"> 28.07-03.08.2014 r.</t>
    </r>
  </si>
  <si>
    <r>
      <t xml:space="preserve">Rok 2013 r. </t>
    </r>
    <r>
      <rPr>
        <sz val="10"/>
        <rFont val="Arial CE"/>
        <family val="0"/>
      </rPr>
      <t xml:space="preserve"> 26.08 - 01.09.2013 r.</t>
    </r>
  </si>
  <si>
    <r>
      <t xml:space="preserve">UE (zł/t)  18.08 - 24.08.2014 r.                                 </t>
    </r>
    <r>
      <rPr>
        <b/>
        <sz val="9"/>
        <rFont val="Arial CE"/>
        <family val="0"/>
      </rPr>
      <t xml:space="preserve"> </t>
    </r>
  </si>
  <si>
    <t>W Polsce średnia cena wg GUS mleka za lipiec wynosi 132,77 PLN/100kg. Spadki cen skupu utrzymujące się w Unii Europejskiej od początku bieżącego roku, powoli przekładają się na wyhamowanie wzrostowych tendencji w produkcji mleka. Według najnowszych danych Komisji Europejskiej w czerwcu br. skup mleka we Wspólnocie był wyższy o 4,3% w porównaniu do 2013 roku i wyniósł 12,6 mln ton. W całym I półroczu br. podaż surowca o 5,1% przekroczyła ubiegłoroczny poziom, sięgając 74,8 mln ton. Wzrosty odnotowano praktycznie w każdym kraju UE, poza Hiszpanią, Grecją i Republiką Czeską. Wśród liczących się producentów mleka, największy przyrost skupu wystąpił w Wielkiej Brytanii (w I połowie br. o ponad 10% w relacji rocznej do 7,6 mln t), Polsce (o 7,6% r/r do 5,3 mln t) oraz we Francji (o 6,2% do 13,2 mln t). Powyższe spowodowało, że w analizowanym okresie wzrosła produkcja praktycznie wszystkich przetworów mleczarskich. Największe zmiany zaobserwować można było w przypadku pełnego mleka w proszku (PMP), którego wytworzono o 16,7% więcej niż w 2013 roku (łącznie 318,6 tys.t).</t>
  </si>
  <si>
    <t>Ceny pszenicy w czasie tegorocznych żniw spadły w stosunkowo niewielkim stopniu. Z drugiej strony, mało wskazuje dziś na to, żeby ceny w najbliższych tygodniach miały wyraźniej rosnąć. Jak wynika z analizy danych Ministerstwa Rolnictwa i Rozwoju Wsi w sierpniu br. przeciętna cena pszenicy konsumpcyjnej w monitorowanych zakładach wyniosła 663 zł/t. W porównaniu do sytuacji w sierpniu 2013 r., ziarno było o 4%
tańsze. Jednak we wcześniejszych miesiącach spadki cen w relacji rocznej były znacznie większe - dla przykładu w lipcu br. ziarno kosztowało o 12% mniej niż rok wcześniej. Ceny w lipcu i sierpniu br. spadały znacznie wolniej niż w analogicznych miesiącach rok temu. O ile w 2013 r. przeciętna cena w sierpniu była o 25% niższa niż w czerwcu, to w bieżącym roku spadek wyniósł ”tylko” 14%. Wówczas obniżka wyniosła 231 zł/t, teraz 108 zł/t. Sprzedający zboże znacznie mniej chętnie zawierają transakcje, magazynując towar i licząc na wzrost cen w kolejnych miesiącach. W rezultacie dołek cenowy w żniwa był płytszy niż zazwyczaj w latach o prognozowanych wysokich światowych zbiorach.</t>
  </si>
  <si>
    <t>Kilka słów na temat innych rynków zwierzęcych w tym rynku indorów. Ceny indorów od początku czerwca do końca sierpnia br. utrzymywały się na stabilnym poziomie, średnio 5,98 zł/kg. Co ciekawe, ceny odchylały się maksymalnie o 1% od przeciętnego poziomu cen. Sytuacja na rynku indorów wydaje się być o wiele bardziej stabilna niż w przypadku rynku kurcząt brojlerów, czy wieprzowiny.</t>
  </si>
  <si>
    <r>
      <t xml:space="preserve">W czwartym tygodniu sierpnia aktualna cena płacona za rzepak oz. to 1334 PLN/t. Cena ta była o 3,0% niższa niż przed tygodniem i 1,6% wyższa niż przed miesiącem. W porównaniu do ceny z przed roku (2013) nastąpił spadek o 13,8%. Ceny produktów oleistych na giełdach światowych z 05.09.2014 r. /MATIF/ z terminem dostawy na XI 2014 - </t>
    </r>
    <r>
      <rPr>
        <b/>
        <sz val="10"/>
        <rFont val="Arial"/>
        <family val="2"/>
      </rPr>
      <t>325,25</t>
    </r>
    <r>
      <rPr>
        <sz val="10"/>
        <rFont val="Arial"/>
        <family val="2"/>
      </rPr>
      <t xml:space="preserve"> (EUR/t), na II 2015 - </t>
    </r>
    <r>
      <rPr>
        <b/>
        <sz val="10"/>
        <rFont val="Arial"/>
        <family val="2"/>
      </rPr>
      <t>328,00</t>
    </r>
    <r>
      <rPr>
        <sz val="10"/>
        <rFont val="Arial"/>
        <family val="2"/>
      </rPr>
      <t xml:space="preserve"> (EUR/t) za rzepak. Według Sparksa, tegoroczne zbiory rzepaku w Polsce były większe niż szacuje GUS i przekroczyły 3 mln t. Wstosunku do produkcji ubiegłorocznej były nieznacznie niższe (o 1%). W ciągu dwóch pierwszych miesięcy bieżącego sezonu 2014/15 - tj. w lipcu i sierpniu br. - eksport rzepaku z kraju drogą morską był bardzo wysoki i wyniósł łącznie blisko 146 tys. t (w lipcu wysłano za granicę 48 tys. t, a w sierpniu 98 tys. t). Dla porównania, w analogicznych miesiącach w sezonie poprzednim eksport rzepaku drogą morską sięgnął  51 tys. t. Sparks oczekuje, że w całym sezonie 2014/15 eksport rzepaku z Polski wyniesie 600 tys. t wobec 705 tys. t w sezonie poprzednim. Jeśli ta prognoza się sprawdzi, będzie to drugi najwyższy wynik w historii. Natomiast import, wg Sparksa, może wynieść 140 tys. t wobec 195 tys. t w ubiegłym sezonie (import na poziomie 140 tys. t byłby najniższy od 6 sezonów).</t>
    </r>
  </si>
  <si>
    <t xml:space="preserve">W czwartym tygodniu sierpnia br. tj. w dniach 25.08-31.08.2014 r. śrenia cena pszenicy konsumpcyjnej wyniosła 661 PLN/t i była o 1,0% niższa niż przed tygodniem i 1,2% niższa niż przed miesiącem. Za pszenicę paszową można było uzyskać przeciętnie 660 PLN/t tj. o 2,8% więcej niż przed tygodniem i 4,6% więcej niż przed miesiącem. W odniesieniu do notowań sprzed roku zboża te były odpowiednio o 11,2% i  8,3% tańsze. Średnia cena żyta paszowego w badanym okresie wyniosła 539 PLN/t i była o 2,5% wyższa niż przed tygodniem, natomiast o 6,9% wyższa niż przed miesiącem. Jednocześnie ziarno to było o 10,2% droższe niż przed rokiem. Przeciętna cena jęczmienia paszowego w czwartym tygodniu sierpnia 2014 r. uległa korzystnej zmianie - 555 PLN/t. Cena ta była o 0,2% wyższa niż tydzień temu, 1,8% wyższa niż miesiąc temu oraz o 20,1% niższa niż w porównywalnym okresie 2013 r. W porównaniu z poprzednim tygodniem nie zmieniła się cena kukurydzy. Przeciętna cena skupu tego zboża kształtowała się na poziomie 822 PLN/t. Jednocześnie ziarno to było o 7,5% droższe niż przed miesiącem oraz o 1,2% droższe niż rok wcześniej. </t>
  </si>
  <si>
    <t>W dniach 25.08-31.08.2014 r. na krajowym rynku średnia cena żywca wieprzowego wyniosła 5,11 PLN/kg i była o 0,2% niższa niż przed tygodniem. W odniesieniu do notowań sprzed roku średnia cena tego żywca była o 17,6% niższa. Za żywiec wołowy płacono w skupie średnio 5,77 PLN/kg wobec 5,81 PLN/kg w poprzednim tygodniu. Jednocześnie było to o 0,3% więcej niż miesiąc wcześniej i o 2,5% taniej niż przed rokiem. Średnia cena drobiu w czwartym tygodniu sierpnia br. wyniosła 3,91 PLN/kg i była o 2,0% niższa jak przed tygodniem i niższa o 0,8% jak przed miesiącem. W odniesieniu do notowań sprzed roku cena ta uległa zmianie i spadła o 4,6%.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</si>
</sst>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415]mmmm\ yy;@"/>
  </numFmts>
  <fonts count="5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Arial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2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ill="1" applyBorder="1" applyAlignment="1">
      <alignment horizontal="right"/>
    </xf>
    <xf numFmtId="2" fontId="0" fillId="35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65" fontId="9" fillId="32" borderId="10" xfId="0" applyNumberFormat="1" applyFont="1" applyFill="1" applyBorder="1" applyAlignment="1">
      <alignment/>
    </xf>
    <xf numFmtId="165" fontId="9" fillId="33" borderId="10" xfId="0" applyNumberFormat="1" applyFont="1" applyFill="1" applyBorder="1" applyAlignment="1">
      <alignment/>
    </xf>
    <xf numFmtId="165" fontId="9" fillId="35" borderId="10" xfId="0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5" fontId="1" fillId="32" borderId="10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4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5" fontId="1" fillId="32" borderId="10" xfId="0" applyNumberFormat="1" applyFont="1" applyFill="1" applyBorder="1" applyAlignment="1">
      <alignment horizontal="right"/>
    </xf>
    <xf numFmtId="165" fontId="9" fillId="32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 vertical="center" wrapText="1"/>
    </xf>
    <xf numFmtId="171" fontId="2" fillId="34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165" fontId="9" fillId="34" borderId="14" xfId="0" applyNumberFormat="1" applyFont="1" applyFill="1" applyBorder="1" applyAlignment="1">
      <alignment horizontal="center"/>
    </xf>
    <xf numFmtId="165" fontId="9" fillId="34" borderId="15" xfId="0" applyNumberFormat="1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171" fontId="2" fillId="34" borderId="16" xfId="0" applyNumberFormat="1" applyFont="1" applyFill="1" applyBorder="1" applyAlignment="1">
      <alignment horizontal="right" vertical="center"/>
    </xf>
    <xf numFmtId="171" fontId="2" fillId="34" borderId="17" xfId="0" applyNumberFormat="1" applyFont="1" applyFill="1" applyBorder="1" applyAlignment="1">
      <alignment horizontal="right" vertical="center"/>
    </xf>
    <xf numFmtId="2" fontId="0" fillId="34" borderId="16" xfId="0" applyNumberFormat="1" applyFill="1" applyBorder="1" applyAlignment="1">
      <alignment horizontal="right" vertical="center"/>
    </xf>
    <xf numFmtId="2" fontId="0" fillId="34" borderId="17" xfId="0" applyNumberFormat="1" applyFill="1" applyBorder="1" applyAlignment="1">
      <alignment horizontal="right" vertical="center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4" xfId="0" applyNumberFormat="1" applyFont="1" applyBorder="1" applyAlignment="1">
      <alignment horizontal="left" vertical="top" wrapText="1"/>
    </xf>
    <xf numFmtId="0" fontId="8" fillId="0" borderId="25" xfId="0" applyNumberFormat="1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0" fillId="34" borderId="14" xfId="0" applyNumberFormat="1" applyFont="1" applyFill="1" applyBorder="1" applyAlignment="1">
      <alignment horizontal="center"/>
    </xf>
    <xf numFmtId="165" fontId="0" fillId="34" borderId="15" xfId="0" applyNumberFormat="1" applyFont="1" applyFill="1" applyBorder="1" applyAlignment="1">
      <alignment horizontal="center"/>
    </xf>
    <xf numFmtId="165" fontId="0" fillId="34" borderId="10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1" max="11" width="10.375" style="0" customWidth="1"/>
    <col min="12" max="12" width="12.00390625" style="0" customWidth="1"/>
    <col min="13" max="13" width="19.375" style="0" customWidth="1"/>
    <col min="15" max="15" width="19.25390625" style="0" customWidth="1"/>
  </cols>
  <sheetData>
    <row r="1" spans="1:13" ht="32.25" customHeight="1">
      <c r="A1" s="45" t="s">
        <v>27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4" ht="23.25" customHeight="1">
      <c r="A2" s="51" t="s">
        <v>17</v>
      </c>
      <c r="B2" s="75" t="s">
        <v>4</v>
      </c>
      <c r="C2" s="75"/>
      <c r="D2" s="75"/>
      <c r="E2" s="75"/>
      <c r="F2" s="75"/>
      <c r="G2" s="75"/>
      <c r="H2" s="11" t="s">
        <v>7</v>
      </c>
      <c r="I2" s="50" t="s">
        <v>26</v>
      </c>
      <c r="J2" s="50"/>
      <c r="K2" s="50"/>
      <c r="L2" s="76" t="s">
        <v>13</v>
      </c>
      <c r="M2" s="76"/>
      <c r="N2" s="5"/>
    </row>
    <row r="3" spans="1:15" ht="36">
      <c r="A3" s="52"/>
      <c r="B3" s="12" t="s">
        <v>23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16</v>
      </c>
      <c r="L3" s="80" t="s">
        <v>6</v>
      </c>
      <c r="M3" s="80"/>
      <c r="N3" s="6"/>
      <c r="O3" s="1"/>
    </row>
    <row r="4" spans="1:14" ht="30" customHeight="1">
      <c r="A4" s="25" t="s">
        <v>32</v>
      </c>
      <c r="B4" s="9">
        <v>661</v>
      </c>
      <c r="C4" s="2">
        <v>660</v>
      </c>
      <c r="D4" s="9">
        <v>539</v>
      </c>
      <c r="E4" s="2">
        <v>555</v>
      </c>
      <c r="F4" s="2">
        <v>822</v>
      </c>
      <c r="G4" s="9"/>
      <c r="H4" s="3">
        <v>1334</v>
      </c>
      <c r="I4" s="41">
        <v>5.11</v>
      </c>
      <c r="J4" s="10">
        <v>5.77</v>
      </c>
      <c r="K4" s="10">
        <v>3.91</v>
      </c>
      <c r="L4" s="57">
        <v>41821</v>
      </c>
      <c r="M4" s="59">
        <v>132.77</v>
      </c>
      <c r="N4" s="5"/>
    </row>
    <row r="5" spans="1:14" ht="29.25" customHeight="1">
      <c r="A5" s="33" t="s">
        <v>31</v>
      </c>
      <c r="B5" s="9">
        <v>668</v>
      </c>
      <c r="C5" s="2">
        <v>642</v>
      </c>
      <c r="D5" s="9">
        <v>526</v>
      </c>
      <c r="E5" s="2">
        <v>554</v>
      </c>
      <c r="F5" s="2">
        <v>822</v>
      </c>
      <c r="G5" s="9"/>
      <c r="H5" s="3">
        <v>1375</v>
      </c>
      <c r="I5" s="41">
        <v>5.12</v>
      </c>
      <c r="J5" s="10">
        <v>5.81</v>
      </c>
      <c r="K5" s="10">
        <v>3.99</v>
      </c>
      <c r="L5" s="58"/>
      <c r="M5" s="60"/>
      <c r="N5" s="5"/>
    </row>
    <row r="6" spans="1:14" ht="30" customHeight="1">
      <c r="A6" s="42" t="s">
        <v>33</v>
      </c>
      <c r="B6" s="9">
        <v>669</v>
      </c>
      <c r="C6" s="2">
        <v>631</v>
      </c>
      <c r="D6" s="9">
        <v>504</v>
      </c>
      <c r="E6" s="2">
        <v>545</v>
      </c>
      <c r="F6" s="2">
        <v>765</v>
      </c>
      <c r="G6" s="9"/>
      <c r="H6" s="3">
        <v>1313</v>
      </c>
      <c r="I6" s="41">
        <v>5.11</v>
      </c>
      <c r="J6" s="10">
        <v>5.75</v>
      </c>
      <c r="K6" s="10">
        <v>3.94</v>
      </c>
      <c r="L6" s="34">
        <v>41791</v>
      </c>
      <c r="M6" s="7">
        <v>134.12</v>
      </c>
      <c r="N6" s="5"/>
    </row>
    <row r="7" spans="1:14" ht="30" customHeight="1">
      <c r="A7" s="27" t="s">
        <v>34</v>
      </c>
      <c r="B7" s="9">
        <v>744</v>
      </c>
      <c r="C7" s="2">
        <v>720</v>
      </c>
      <c r="D7" s="9">
        <v>489</v>
      </c>
      <c r="E7" s="2">
        <v>695</v>
      </c>
      <c r="F7" s="2">
        <v>812</v>
      </c>
      <c r="G7" s="9"/>
      <c r="H7" s="3">
        <v>1548</v>
      </c>
      <c r="I7" s="10">
        <v>6.2</v>
      </c>
      <c r="J7" s="10">
        <v>5.92</v>
      </c>
      <c r="K7" s="10">
        <v>4.1</v>
      </c>
      <c r="L7" s="34">
        <v>41456</v>
      </c>
      <c r="M7" s="43">
        <v>129.22</v>
      </c>
      <c r="N7" s="5"/>
    </row>
    <row r="8" spans="1:14" ht="30" customHeight="1">
      <c r="A8" s="26" t="s">
        <v>24</v>
      </c>
      <c r="B8" s="32">
        <f aca="true" t="shared" si="0" ref="B8:K8">((B$4/B$5)*100)-100</f>
        <v>-1.047904191616766</v>
      </c>
      <c r="C8" s="16">
        <f t="shared" si="0"/>
        <v>2.803738317756995</v>
      </c>
      <c r="D8" s="16">
        <f t="shared" si="0"/>
        <v>2.471482889733849</v>
      </c>
      <c r="E8" s="16">
        <f t="shared" si="0"/>
        <v>0.18050541516245744</v>
      </c>
      <c r="F8" s="16">
        <f t="shared" si="0"/>
        <v>0</v>
      </c>
      <c r="G8" s="16" t="e">
        <f t="shared" si="0"/>
        <v>#DIV/0!</v>
      </c>
      <c r="H8" s="17">
        <f t="shared" si="0"/>
        <v>-2.981818181818184</v>
      </c>
      <c r="I8" s="18">
        <f t="shared" si="0"/>
        <v>-0.1953125</v>
      </c>
      <c r="J8" s="18">
        <f t="shared" si="0"/>
        <v>-0.6884681583476748</v>
      </c>
      <c r="K8" s="18">
        <f t="shared" si="0"/>
        <v>-2.005012531328319</v>
      </c>
      <c r="L8" s="55" t="s">
        <v>8</v>
      </c>
      <c r="M8" s="56"/>
      <c r="N8" s="5"/>
    </row>
    <row r="9" spans="1:14" ht="30" customHeight="1">
      <c r="A9" s="26" t="s">
        <v>25</v>
      </c>
      <c r="B9" s="32">
        <f aca="true" t="shared" si="1" ref="B9:K9">((B$4/B$6)*100)-100</f>
        <v>-1.1958146487294385</v>
      </c>
      <c r="C9" s="16">
        <f t="shared" si="1"/>
        <v>4.595879556259902</v>
      </c>
      <c r="D9" s="16">
        <f t="shared" si="1"/>
        <v>6.944444444444443</v>
      </c>
      <c r="E9" s="16">
        <f t="shared" si="1"/>
        <v>1.8348623853210881</v>
      </c>
      <c r="F9" s="16">
        <f t="shared" si="1"/>
        <v>7.450980392156865</v>
      </c>
      <c r="G9" s="16" t="e">
        <f t="shared" si="1"/>
        <v>#DIV/0!</v>
      </c>
      <c r="H9" s="17">
        <f t="shared" si="1"/>
        <v>1.5993907083015984</v>
      </c>
      <c r="I9" s="18">
        <f t="shared" si="1"/>
        <v>0</v>
      </c>
      <c r="J9" s="18">
        <f t="shared" si="1"/>
        <v>0.3478260869565162</v>
      </c>
      <c r="K9" s="18">
        <f t="shared" si="1"/>
        <v>-0.7614213197969519</v>
      </c>
      <c r="L9" s="53">
        <f>((M$4/M$6)*100)-100</f>
        <v>-1.0065612883984443</v>
      </c>
      <c r="M9" s="54"/>
      <c r="N9" s="5"/>
    </row>
    <row r="10" spans="1:14" ht="30" customHeight="1">
      <c r="A10" s="26" t="s">
        <v>15</v>
      </c>
      <c r="B10" s="32">
        <f aca="true" t="shared" si="2" ref="B10:K10">((B$4/B$7)*100)-100</f>
        <v>-11.155913978494624</v>
      </c>
      <c r="C10" s="16">
        <f t="shared" si="2"/>
        <v>-8.333333333333343</v>
      </c>
      <c r="D10" s="16">
        <f t="shared" si="2"/>
        <v>10.22494887525562</v>
      </c>
      <c r="E10" s="16">
        <f t="shared" si="2"/>
        <v>-20.143884892086334</v>
      </c>
      <c r="F10" s="16">
        <f t="shared" si="2"/>
        <v>1.231527093596057</v>
      </c>
      <c r="G10" s="16" t="e">
        <f t="shared" si="2"/>
        <v>#DIV/0!</v>
      </c>
      <c r="H10" s="17">
        <f t="shared" si="2"/>
        <v>-13.824289405684752</v>
      </c>
      <c r="I10" s="18">
        <f t="shared" si="2"/>
        <v>-17.58064516129032</v>
      </c>
      <c r="J10" s="18">
        <f t="shared" si="2"/>
        <v>-2.5337837837837895</v>
      </c>
      <c r="K10" s="18">
        <f t="shared" si="2"/>
        <v>-4.634146341463406</v>
      </c>
      <c r="L10" s="53">
        <f>((M$4/M$7)*100)-100</f>
        <v>2.747252747252759</v>
      </c>
      <c r="M10" s="54"/>
      <c r="N10" s="5"/>
    </row>
    <row r="11" spans="1:14" ht="30" customHeight="1">
      <c r="A11" s="27" t="s">
        <v>35</v>
      </c>
      <c r="B11" s="38">
        <v>693</v>
      </c>
      <c r="C11" s="39">
        <v>591</v>
      </c>
      <c r="D11" s="40" t="s">
        <v>19</v>
      </c>
      <c r="E11" s="39">
        <v>584</v>
      </c>
      <c r="F11" s="39">
        <v>713</v>
      </c>
      <c r="G11" s="19" t="s">
        <v>19</v>
      </c>
      <c r="H11" s="20" t="s">
        <v>19</v>
      </c>
      <c r="I11" s="21" t="s">
        <v>19</v>
      </c>
      <c r="J11" s="21" t="s">
        <v>19</v>
      </c>
      <c r="K11" s="21" t="s">
        <v>19</v>
      </c>
      <c r="L11" s="47" t="s">
        <v>19</v>
      </c>
      <c r="M11" s="48"/>
      <c r="N11" s="5"/>
    </row>
    <row r="12" spans="1:11" ht="12" customHeight="1">
      <c r="A12" s="77" t="s">
        <v>30</v>
      </c>
      <c r="B12" s="77"/>
      <c r="K12" t="s">
        <v>26</v>
      </c>
    </row>
    <row r="13" spans="1:13" ht="14.2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5" ht="114.75" customHeight="1">
      <c r="A14" s="78" t="s">
        <v>28</v>
      </c>
      <c r="B14" s="81" t="s">
        <v>40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/>
      <c r="O14" s="29"/>
    </row>
    <row r="15" spans="1:15" ht="104.25" customHeight="1" thickBot="1">
      <c r="A15" s="79"/>
      <c r="B15" s="84" t="s">
        <v>37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  <c r="O15" s="28"/>
    </row>
    <row r="16" spans="1:15" ht="66" customHeight="1">
      <c r="A16" s="78" t="s">
        <v>22</v>
      </c>
      <c r="B16" s="67" t="s">
        <v>41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  <c r="O16" s="30"/>
    </row>
    <row r="17" spans="1:15" ht="40.5" customHeight="1" thickBot="1">
      <c r="A17" s="79"/>
      <c r="B17" s="70" t="s">
        <v>38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O17" s="28"/>
    </row>
    <row r="18" spans="1:15" ht="117.75" customHeight="1">
      <c r="A18" s="63" t="s">
        <v>21</v>
      </c>
      <c r="B18" s="65" t="s">
        <v>39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O18" s="28"/>
    </row>
    <row r="19" spans="1:15" ht="106.5" customHeight="1" thickBot="1">
      <c r="A19" s="64"/>
      <c r="B19" s="73" t="s">
        <v>36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  <c r="N19" s="4"/>
      <c r="O19" s="28"/>
    </row>
    <row r="20" spans="2:15" ht="24" customHeight="1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4"/>
      <c r="O20" s="28"/>
    </row>
    <row r="21" spans="2:15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4"/>
      <c r="O21" s="28"/>
    </row>
    <row r="22" ht="12.75">
      <c r="O22" s="28"/>
    </row>
    <row r="23" spans="2:17" ht="12.75"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ht="12.75">
      <c r="O24" s="28"/>
    </row>
    <row r="25" ht="12.75">
      <c r="O25" s="28"/>
    </row>
    <row r="26" ht="12.75">
      <c r="O26" s="28"/>
    </row>
    <row r="27" ht="12.75">
      <c r="O27" s="28"/>
    </row>
    <row r="28" ht="12.75">
      <c r="O28" s="28"/>
    </row>
    <row r="29" ht="12.75">
      <c r="O29" s="28"/>
    </row>
    <row r="30" ht="12.75">
      <c r="O30" s="28"/>
    </row>
    <row r="32" ht="12.75">
      <c r="B32" s="22"/>
    </row>
    <row r="42" ht="12.75">
      <c r="D42" s="22"/>
    </row>
  </sheetData>
  <sheetProtection/>
  <mergeCells count="24">
    <mergeCell ref="B2:G2"/>
    <mergeCell ref="L2:M2"/>
    <mergeCell ref="A12:B12"/>
    <mergeCell ref="A16:A17"/>
    <mergeCell ref="A14:A15"/>
    <mergeCell ref="L3:M3"/>
    <mergeCell ref="B14:M14"/>
    <mergeCell ref="B15:M15"/>
    <mergeCell ref="B23:Q23"/>
    <mergeCell ref="A18:A19"/>
    <mergeCell ref="B18:M18"/>
    <mergeCell ref="B16:M16"/>
    <mergeCell ref="B17:M17"/>
    <mergeCell ref="B19:M19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M4:M5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3" t="s">
        <v>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90" t="s">
        <v>17</v>
      </c>
      <c r="B3" s="75" t="s">
        <v>4</v>
      </c>
      <c r="C3" s="75"/>
      <c r="D3" s="75"/>
      <c r="E3" s="75"/>
      <c r="F3" s="75"/>
      <c r="G3" s="75"/>
      <c r="H3" s="50" t="s">
        <v>5</v>
      </c>
      <c r="I3" s="50"/>
      <c r="J3" s="50"/>
      <c r="K3" s="76" t="s">
        <v>13</v>
      </c>
      <c r="L3" s="76"/>
    </row>
    <row r="4" spans="1:12" ht="35.25" customHeight="1">
      <c r="A4" s="91"/>
      <c r="B4" s="12" t="s">
        <v>23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18</v>
      </c>
      <c r="K4" s="80" t="s">
        <v>6</v>
      </c>
      <c r="L4" s="80"/>
    </row>
    <row r="5" spans="1:12" ht="30" customHeight="1">
      <c r="A5" s="25" t="s">
        <v>32</v>
      </c>
      <c r="B5" s="9">
        <v>674</v>
      </c>
      <c r="C5" s="2">
        <v>682</v>
      </c>
      <c r="D5" s="2">
        <v>554</v>
      </c>
      <c r="E5" s="2">
        <v>563</v>
      </c>
      <c r="F5" s="9">
        <v>820</v>
      </c>
      <c r="G5" s="9"/>
      <c r="H5" s="41">
        <v>5.12</v>
      </c>
      <c r="I5" s="10">
        <v>5.41</v>
      </c>
      <c r="J5" s="10">
        <v>3.92</v>
      </c>
      <c r="K5" s="57">
        <v>41821</v>
      </c>
      <c r="L5" s="59">
        <v>133.09</v>
      </c>
    </row>
    <row r="6" spans="1:12" ht="30" customHeight="1">
      <c r="A6" s="33" t="s">
        <v>31</v>
      </c>
      <c r="B6" s="9">
        <v>707</v>
      </c>
      <c r="C6" s="2">
        <v>668</v>
      </c>
      <c r="D6" s="2">
        <v>531</v>
      </c>
      <c r="E6" s="2">
        <v>557</v>
      </c>
      <c r="F6" s="9">
        <v>822</v>
      </c>
      <c r="G6" s="9"/>
      <c r="H6" s="41">
        <v>5.11</v>
      </c>
      <c r="I6" s="10">
        <v>5.47</v>
      </c>
      <c r="J6" s="10">
        <v>3.98</v>
      </c>
      <c r="K6" s="58"/>
      <c r="L6" s="60"/>
    </row>
    <row r="7" spans="1:12" ht="30" customHeight="1">
      <c r="A7" s="42" t="s">
        <v>33</v>
      </c>
      <c r="B7" s="9">
        <v>676</v>
      </c>
      <c r="C7" s="2">
        <v>641</v>
      </c>
      <c r="D7" s="2">
        <v>516</v>
      </c>
      <c r="E7" s="2">
        <v>545</v>
      </c>
      <c r="F7" s="9">
        <v>767</v>
      </c>
      <c r="G7" s="9"/>
      <c r="H7" s="41">
        <v>5.14</v>
      </c>
      <c r="I7" s="10">
        <v>5.41</v>
      </c>
      <c r="J7" s="10">
        <v>3.94</v>
      </c>
      <c r="K7" s="34">
        <v>41791</v>
      </c>
      <c r="L7" s="7">
        <v>133.61</v>
      </c>
    </row>
    <row r="8" spans="1:12" ht="28.5" customHeight="1">
      <c r="A8" s="27" t="s">
        <v>34</v>
      </c>
      <c r="B8" s="9">
        <v>704</v>
      </c>
      <c r="C8" s="2">
        <v>734</v>
      </c>
      <c r="D8" s="2">
        <v>487</v>
      </c>
      <c r="E8" s="2">
        <v>692</v>
      </c>
      <c r="F8" s="9">
        <v>817</v>
      </c>
      <c r="G8" s="9"/>
      <c r="H8" s="10">
        <v>6.1</v>
      </c>
      <c r="I8" s="10">
        <v>5.52</v>
      </c>
      <c r="J8" s="10">
        <v>4.13</v>
      </c>
      <c r="K8" s="34">
        <v>41456</v>
      </c>
      <c r="L8" s="44">
        <v>129.94</v>
      </c>
    </row>
    <row r="9" spans="1:12" ht="30" customHeight="1">
      <c r="A9" s="26" t="s">
        <v>24</v>
      </c>
      <c r="B9" s="31">
        <f aca="true" t="shared" si="0" ref="B9:J9">((B$5/B$6)*100)-100</f>
        <v>-4.667609618104663</v>
      </c>
      <c r="C9" s="23">
        <f t="shared" si="0"/>
        <v>2.095808383233532</v>
      </c>
      <c r="D9" s="23">
        <f t="shared" si="0"/>
        <v>4.331450094161966</v>
      </c>
      <c r="E9" s="23">
        <f t="shared" si="0"/>
        <v>1.0771992818671379</v>
      </c>
      <c r="F9" s="23">
        <f t="shared" si="0"/>
        <v>-0.24330900243309372</v>
      </c>
      <c r="G9" s="23" t="e">
        <f t="shared" si="0"/>
        <v>#DIV/0!</v>
      </c>
      <c r="H9" s="24">
        <f t="shared" si="0"/>
        <v>0.1956947162426559</v>
      </c>
      <c r="I9" s="24">
        <f t="shared" si="0"/>
        <v>-1.0968921389396655</v>
      </c>
      <c r="J9" s="24">
        <f t="shared" si="0"/>
        <v>-1.5075376884422127</v>
      </c>
      <c r="K9" s="87" t="s">
        <v>8</v>
      </c>
      <c r="L9" s="88"/>
    </row>
    <row r="10" spans="1:12" ht="30" customHeight="1">
      <c r="A10" s="26" t="s">
        <v>25</v>
      </c>
      <c r="B10" s="31">
        <f aca="true" t="shared" si="1" ref="B10:J10">((B$5/B$7)*100)-100</f>
        <v>-0.2958579881656789</v>
      </c>
      <c r="C10" s="23">
        <f t="shared" si="1"/>
        <v>6.396255850233999</v>
      </c>
      <c r="D10" s="23">
        <f t="shared" si="1"/>
        <v>7.364341085271306</v>
      </c>
      <c r="E10" s="23">
        <f t="shared" si="1"/>
        <v>3.302752293577967</v>
      </c>
      <c r="F10" s="23">
        <f t="shared" si="1"/>
        <v>6.910039113428937</v>
      </c>
      <c r="G10" s="23" t="e">
        <f t="shared" si="1"/>
        <v>#DIV/0!</v>
      </c>
      <c r="H10" s="24">
        <f t="shared" si="1"/>
        <v>-0.38910505836574316</v>
      </c>
      <c r="I10" s="24">
        <f t="shared" si="1"/>
        <v>0</v>
      </c>
      <c r="J10" s="24">
        <f t="shared" si="1"/>
        <v>-0.507614213197968</v>
      </c>
      <c r="K10" s="94">
        <f>((L$5/L$7)*100)-100</f>
        <v>-0.3891924257166437</v>
      </c>
      <c r="L10" s="95"/>
    </row>
    <row r="11" spans="1:12" ht="30" customHeight="1">
      <c r="A11" s="26" t="s">
        <v>15</v>
      </c>
      <c r="B11" s="31">
        <f>((B$5/B$8)*100)-100</f>
        <v>-4.26136363636364</v>
      </c>
      <c r="C11" s="23">
        <f aca="true" t="shared" si="2" ref="C11:J11">((C$5/C$8)*100)-100</f>
        <v>-7.084468664850135</v>
      </c>
      <c r="D11" s="23">
        <f>((D$5/D$8)*100)-100</f>
        <v>13.757700205338821</v>
      </c>
      <c r="E11" s="23">
        <f t="shared" si="2"/>
        <v>-18.641618497109818</v>
      </c>
      <c r="F11" s="23">
        <f t="shared" si="2"/>
        <v>0.36719706242350014</v>
      </c>
      <c r="G11" s="23" t="e">
        <f t="shared" si="2"/>
        <v>#DIV/0!</v>
      </c>
      <c r="H11" s="24">
        <f t="shared" si="2"/>
        <v>-16.065573770491795</v>
      </c>
      <c r="I11" s="24">
        <f t="shared" si="2"/>
        <v>-1.992753623188392</v>
      </c>
      <c r="J11" s="24">
        <f t="shared" si="2"/>
        <v>-5.0847457627118615</v>
      </c>
      <c r="K11" s="96">
        <f>((L$5/L$8)*100)-100</f>
        <v>2.4241957826689315</v>
      </c>
      <c r="L11" s="96"/>
    </row>
    <row r="12" spans="1:13" s="4" customFormat="1" ht="18.75" customHeight="1">
      <c r="A12" s="97" t="s">
        <v>14</v>
      </c>
      <c r="B12" s="97"/>
      <c r="C12" s="97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9" t="s">
        <v>30</v>
      </c>
      <c r="B13" s="89"/>
      <c r="C13" s="89"/>
      <c r="F13" s="92" t="s">
        <v>29</v>
      </c>
      <c r="G13" s="92"/>
      <c r="H13" s="92"/>
      <c r="I13" s="92"/>
      <c r="J13" s="92"/>
      <c r="K13" s="92"/>
      <c r="L13" s="92"/>
    </row>
    <row r="16" ht="12.75">
      <c r="K16" s="35"/>
    </row>
    <row r="18" ht="12.75">
      <c r="K18" s="35"/>
    </row>
    <row r="19" ht="12.75">
      <c r="K19" s="35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2013-10-02T11:40:14Z</cp:lastPrinted>
  <dcterms:created xsi:type="dcterms:W3CDTF">2009-08-31T06:54:15Z</dcterms:created>
  <dcterms:modified xsi:type="dcterms:W3CDTF">2014-09-11T06:01:28Z</dcterms:modified>
  <cp:category/>
  <cp:version/>
  <cp:contentType/>
  <cp:contentStatus/>
</cp:coreProperties>
</file>