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55" windowWidth="15480" windowHeight="865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<sst xmlns="http://schemas.openxmlformats.org/spreadsheetml/2006/main" count="70" uniqueCount="42">
  <si>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</si>
  <si>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</si>
  <si>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</si>
  <si>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</si>
  <si>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</si>
  <si>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</si>
  <si>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</si>
  <si>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</si>
  <si>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</si>
  <si>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</si>
  <si>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</si>
  <si>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</si>
  <si>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</si>
  <si>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</si>
  <si>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</si>
  <si>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</si>
  <si>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r>
      <t xml:space="preserve">kurczęta </t>
    </r>
    <r>
      <rPr>
        <b/>
        <sz val="8"/>
        <rFont val="Arial CE"/>
        <family val="2"/>
      </rPr>
      <t>t.brojler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</si>
  <si>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</si>
  <si>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</si>
  <si>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</si>
  <si>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</si>
  <si>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</si>
  <si>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</si>
  <si>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</si>
  <si>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</si>
  <si>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</si>
  <si>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</si>
  <si>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</si>
  <si>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Rynek zbóż</t>
  </si>
  <si>
    <t>Sporządził: mgr inż. Sławomir Salamonik Zespół Specjalistów Branżowych Stare Pole</t>
  </si>
  <si>
    <t>Źródło: ZSRIR, MRiRW, AgroTydzień-BGŻ</t>
  </si>
  <si>
    <r>
      <t>Poprzedni tydzień</t>
    </r>
    <r>
      <rPr>
        <sz val="10"/>
        <rFont val="Arial CE"/>
        <family val="0"/>
      </rPr>
      <t xml:space="preserve"> 11.08</t>
    </r>
    <r>
      <rPr>
        <sz val="10"/>
        <rFont val="Arial CE"/>
        <family val="2"/>
      </rPr>
      <t>-17.08</t>
    </r>
    <r>
      <rPr>
        <sz val="10"/>
        <rFont val="Arial CE"/>
        <family val="0"/>
      </rPr>
      <t>.2014 r.</t>
    </r>
  </si>
  <si>
    <t>18.08 - 24.08.2014 r.</t>
  </si>
  <si>
    <r>
      <t>Poprzedni miesiąc</t>
    </r>
    <r>
      <rPr>
        <sz val="10"/>
        <rFont val="Arial CE"/>
        <family val="0"/>
      </rPr>
      <t xml:space="preserve"> 21.07-27.07.2014 r.</t>
    </r>
  </si>
  <si>
    <r>
      <t xml:space="preserve">Rok 2013 r. </t>
    </r>
    <r>
      <rPr>
        <sz val="10"/>
        <rFont val="Arial CE"/>
        <family val="0"/>
      </rPr>
      <t xml:space="preserve"> 19.08 - 25.08.2013 r.</t>
    </r>
  </si>
  <si>
    <r>
      <t xml:space="preserve">UE (zł/t)  11.08 - 17.08.2014 r.                                 </t>
    </r>
    <r>
      <rPr>
        <b/>
        <sz val="9"/>
        <rFont val="Arial CE"/>
        <family val="0"/>
      </rPr>
      <t xml:space="preserve"> </t>
    </r>
  </si>
  <si>
    <t xml:space="preserve">W trzecim tygodniu sierpnia br. tj. w dniach 18.08-24.08.2014 r. śrenia cena pszenicy konsumpcyjnej wyniosła 668 PLN/t i była o 1,4% wyższa niż przed tygodniem i 1,5% niższa niż przed miesiącem. Za pszenicę paszową można było uzyskać przeciętnie 642 PLN/t tj. o 1,5% mniej niż przed tygodniem i 0,9% mniej niż przed miesiącem. W odniesieniu do notowań sprzed roku zboża te były odpowiednio o 2,2% i  7,6% tańsze. Średnia cena żyta paszowego w badanym okresie wyniosła 526 PLN/t i była o 2,9% wyższa niż przed tygodniem, natomiast o 7,6% wyższa niż przed miesiącem. Jednocześnie ziarno to było o 12,2% droższe niż przed rokiem. Przeciętna cena jęczmienia paszowego w trzecim tygodniu sierpnia 2014 r. uległa korzystnej zmianie - 554 PLN/t. Cena ta była o 0,9% wyższa niż tydzień temu, 0,9% wyższa niż miesiąc temu oraz o 18,8% niższa niż w porównywalnym okresie 2013 r. W porównaniu z poprzednim tygodniem znowu nastąpiła korekta ceny kukurydzy. Przeciętna cena skupu tego zboża kształtowała się na poziomie 822 PLN/t, tj. o 3,1% więcej niż tydzień wcześniej. Jednocześnie ziarno to było o 8,2% wyższe niż przed miesiącem oraz o 2,1% droższe niż rok wcześniej. </t>
  </si>
  <si>
    <t>W dniach 18.08-24.08.2014 r. na krajowym rynku średnia cena żywca wieprzowego wyniosła 5,12 PLN/kg i była o 0,2% niższa niż przed tygodniem i 0,0% stała jak przed miesiącem. W odniesieniu do notowań sprzed roku średnia cena tego żywca była o 15,2% niższa. Za żywiec wołowy płacono w skupie średnio 5,81 PLN/kg wobec 5,84 PLN/kg w poprzednim tygodniu. Jednocześnie było to o 1,0% więcej niż miesiąc wcześniej i o 1,9% taniej niż przed rokiem. Średnia cena drobiu w trzecim tygodniu sierpnia br. wyniosła 3,99 PLN/kg i była o 0,7% niższa jak przed tygodniem i wyższa o 1,5% jak przed miesiącem. W odniesieniu do notowań sprzed roku cena ta uległa zmianie i spadła o 4,3%.</t>
  </si>
  <si>
    <r>
      <t xml:space="preserve">W trzecim tygodniu sierpnia aktualna cena płacona za rzepak oz. to 1375 PLN/t. Cena ta była o 0,1% niższa niż przed tygodniem i 3,4% wyższa niż przed miesiącem. W porównaniu do ceny z przed roku (2013) nastąpił spadek o 12,1%. Ceny produktów oleistych na giełdach światowych z 29.08.2014 r. /MATIF/ z terminem dostawy na XI 2014 - </t>
    </r>
    <r>
      <rPr>
        <b/>
        <sz val="10"/>
        <rFont val="Arial"/>
        <family val="2"/>
      </rPr>
      <t>323,75</t>
    </r>
    <r>
      <rPr>
        <sz val="10"/>
        <rFont val="Arial"/>
        <family val="2"/>
      </rPr>
      <t xml:space="preserve"> (EUR/t), na II 2015 - </t>
    </r>
    <r>
      <rPr>
        <b/>
        <sz val="10"/>
        <rFont val="Arial"/>
        <family val="2"/>
      </rPr>
      <t>327,75</t>
    </r>
    <r>
      <rPr>
        <sz val="10"/>
        <rFont val="Arial"/>
        <family val="2"/>
      </rPr>
      <t xml:space="preserve"> (EUR/t) za rzepak. Bieżący sezon 2014/15 na rynku rzepaku (lipiec 2014 - czerwiec 2015) rozpoczął się niższymi cenami skupu nasion niż przed rokiem. Według danych Ministerstwa Rolnictwa,
publikowanych w ramach Zintegrowanego Systemu Rolniczej Informacji Rynkowej, w lipcu br. przeciętna cena skupu rzepaku netto ukształtowała się na poziomie 1325 zł/t (cena ta została wyliczona jako średnia cena rzepaku zakupionego w ramach zawartych kontraktów i poza nimi). W stosunku do tego samego miesiąca w 2013 roku była niższa o 12%, natomiast w odniesieniu do średniej z ostatnich 3 lat była niższa o 26%. Dla porównania, na giełdzie EURONEXT w Paryżu w lipcu br. ceny rzepaku z terminem dostawy na sierpień 2014 wyniosły przeciętnie 326 EUR/t (ok. zł/t) i były o 14% niższe niż w analogicznym okresie 2013 r. W stosunku do średniej z ostatnich 3 lat były natomiast niższe o 27%.</t>
    </r>
  </si>
  <si>
    <t>Według szacunków Międzynarodowej Rady Zbożowej w sezonie 2013/14 światowy handel pszenicą, łącznie z pszenicą durum i maką pszenną, wzrósł o 15 mln t do 156 mln t (z wyłączeniem handlu wewnątrzunijnego). Oznacza to, że przedmiotem handlu międzynarodowego było 22% światowej produkcji, co czyni rynek pszenicy najbardziej umiędzynarodowionym wśród rynków głównych gatunków zbóż. W międzynarodowym handlu pszenicą dominuje ziarno jakości konsumpcyjnej. Według szacunków Rady w sezonie 2013/14 wyniósł on 126 mln t i był o 19 mln t większy niż sezon wcześniej. Oznacza to, że cztery na pięć ton eksportowanego ziarna pszenicy miało jakość konsumpcyjną. Gdyby doliczyć do tej ilości jeszcze pszenicę durum i handel mąką, okaże się, że blisko 95% eksportowanej pszenicy, to pszenica konsumpcyjna. Przyczyną bardzo dużego wzrostu popytu importowego w ubiegłym sezonie były problemy z jakością w niektórych krajach, w tym szczególnie w Chinach. Pomogła również niższa o 12% przeciętna cena w sezonie. W tym samym czasie, zmniejszył się handel pszenicą jakości konsumpcyjnej. Eksperci Rady szacują, że mógł się on obniżyć aż o 37% do zaledwie 8,7 mln t. Była to ilość o połowę mniejsza niż jeszcze w sezonie 2011/12.</t>
  </si>
  <si>
    <t>W lipcu na rynku krajowym miała miejsce znaczna obniżka cen skupu żywca wieprzowego - średnia cena w ciągu czterech tygodni spadła o 8%. Pierwsze trzy tygodnie sierpnia przyniosły stabilizację. Wahania w tym okresie nie przekraczały 1% t/t, jednak warto zauważyć, że średnia cena skupu ukształtowała się na stosunkowo niskim poziomie. W tygodniu 18-24.08 wyniosła 5,12 zł/kg i była aż o 15% niższa niż w analogicznym okresie 2013 r. Podobny trend można dostrzec na całym rynku unijnym. Wg. danych KE, w opisywanym tygodniu, średnia cena wieprzowiny spadła o 0,3% osiągając poziom 164,65 eur/100 kg. Obniżki w UE trwają od początku lipca, jednak notowane spadki są nieznaczne. W sierpniu nie były większe niż 0,3% t/t. Sytuacja na rynku unijnym jest pochodną tego, co dzieje się na rynkach największych unijnych producentów wieprzowiny. Stagnacja cen, mająca obecnie miejsce na rynku europejskim, jest w dużej mierze spowodowana niekorzystnym trendem w handlu zagranicznym wieprzowiną.</t>
  </si>
  <si>
    <t>W Polsce średnia cena wg GUS mleka za lipiec wynosi 132,77 PLN/100kg. Według informacji Ministerstwa Finansów (za MRiRW) w pierwszych sześciu miesiącach br. wartość sprzedaży polskich przetworów mleczarskich na rynki zagraniczne wyniosła 973,6 mln euro, czyli była o prawie 24% wyższa niż przed rokiem. W przeliczaniu na polską walutę eksport zwiększył się o 25% do 4072,9 mln zł. Powyższe ożywienie to w głównej mierze efekt większych dostaw artykułów mlecznych na rynki pozaunijne, w tym przede wszystkim krajów Afryki Północnej, Chin, Azji Poł. W. oraz, szczególnie w pierwszych miesiącach br., Rosji. W I półroczu sprzedaż na rynku trzecim (pozaunijne) wzrosła o ponad 110% do 289,6 mln euro. Nadal jednak naszym czołowym partnerem handlowym pozostają kraje UE-28, choć ich znaczenie stopniowo maleje. W tym roku kraje Unii miały 62-proc. udział w całkowitej wartości eksportu mlecznego wobec 74% w 2013 roku. W okresie styczeń-czerwiec br. wywóz na ten rynek zwiększył się o zaledwie 3% do 608,6 mln euro. Jeżeli chodzi o strukturę towarową, to dość istotnie zmieniły się ubiegłoroczne dynamiki wzrostu, co jest związane z geografią wywozu. W 2013 r. rósł przede wszystkim eksport serów do Rosji, w tym roku rozwija się wymiana handlowa z Afryką Pół. i Azją.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</si>
</sst>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[$-415]mmmm\ yy;@"/>
  </numFmts>
  <fonts count="5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sz val="10"/>
      <name val="Arial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2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2" borderId="10" xfId="0" applyFill="1" applyBorder="1" applyAlignment="1">
      <alignment horizontal="right"/>
    </xf>
    <xf numFmtId="2" fontId="0" fillId="35" borderId="10" xfId="0" applyNumberFormat="1" applyFill="1" applyBorder="1" applyAlignment="1">
      <alignment/>
    </xf>
    <xf numFmtId="0" fontId="1" fillId="33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165" fontId="9" fillId="32" borderId="10" xfId="0" applyNumberFormat="1" applyFont="1" applyFill="1" applyBorder="1" applyAlignment="1">
      <alignment/>
    </xf>
    <xf numFmtId="165" fontId="9" fillId="33" borderId="10" xfId="0" applyNumberFormat="1" applyFont="1" applyFill="1" applyBorder="1" applyAlignment="1">
      <alignment/>
    </xf>
    <xf numFmtId="165" fontId="9" fillId="35" borderId="10" xfId="0" applyNumberFormat="1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5" fontId="1" fillId="32" borderId="10" xfId="0" applyNumberFormat="1" applyFont="1" applyFill="1" applyBorder="1" applyAlignment="1">
      <alignment/>
    </xf>
    <xf numFmtId="165" fontId="1" fillId="35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4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5" fontId="1" fillId="32" borderId="10" xfId="0" applyNumberFormat="1" applyFont="1" applyFill="1" applyBorder="1" applyAlignment="1">
      <alignment horizontal="right"/>
    </xf>
    <xf numFmtId="165" fontId="9" fillId="32" borderId="1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left" vertical="center" wrapText="1"/>
    </xf>
    <xf numFmtId="171" fontId="2" fillId="34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32" borderId="10" xfId="0" applyFont="1" applyFill="1" applyBorder="1" applyAlignment="1">
      <alignment horizontal="right"/>
    </xf>
    <xf numFmtId="0" fontId="1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2" fontId="0" fillId="35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 wrapText="1"/>
    </xf>
    <xf numFmtId="0" fontId="1" fillId="35" borderId="10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165" fontId="9" fillId="34" borderId="14" xfId="0" applyNumberFormat="1" applyFont="1" applyFill="1" applyBorder="1" applyAlignment="1">
      <alignment horizontal="center"/>
    </xf>
    <xf numFmtId="165" fontId="9" fillId="34" borderId="15" xfId="0" applyNumberFormat="1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171" fontId="2" fillId="34" borderId="16" xfId="0" applyNumberFormat="1" applyFont="1" applyFill="1" applyBorder="1" applyAlignment="1">
      <alignment horizontal="right" vertical="center"/>
    </xf>
    <xf numFmtId="171" fontId="2" fillId="34" borderId="17" xfId="0" applyNumberFormat="1" applyFont="1" applyFill="1" applyBorder="1" applyAlignment="1">
      <alignment horizontal="right" vertical="center"/>
    </xf>
    <xf numFmtId="2" fontId="0" fillId="34" borderId="16" xfId="0" applyNumberFormat="1" applyFill="1" applyBorder="1" applyAlignment="1">
      <alignment horizontal="right" vertical="center"/>
    </xf>
    <xf numFmtId="2" fontId="0" fillId="34" borderId="17" xfId="0" applyNumberFormat="1" applyFill="1" applyBorder="1" applyAlignment="1">
      <alignment horizontal="right" vertical="center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8" fillId="0" borderId="24" xfId="0" applyNumberFormat="1" applyFont="1" applyBorder="1" applyAlignment="1">
      <alignment horizontal="left" vertical="top" wrapText="1"/>
    </xf>
    <xf numFmtId="0" fontId="8" fillId="0" borderId="25" xfId="0" applyNumberFormat="1" applyFont="1" applyBorder="1" applyAlignment="1">
      <alignment horizontal="left" vertical="top" wrapText="1"/>
    </xf>
    <xf numFmtId="0" fontId="1" fillId="32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8" fillId="0" borderId="25" xfId="0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165" fontId="0" fillId="34" borderId="14" xfId="0" applyNumberFormat="1" applyFont="1" applyFill="1" applyBorder="1" applyAlignment="1">
      <alignment horizontal="center"/>
    </xf>
    <xf numFmtId="165" fontId="0" fillId="34" borderId="15" xfId="0" applyNumberFormat="1" applyFont="1" applyFill="1" applyBorder="1" applyAlignment="1">
      <alignment horizontal="center"/>
    </xf>
    <xf numFmtId="165" fontId="0" fillId="34" borderId="10" xfId="0" applyNumberFormat="1" applyFont="1" applyFill="1" applyBorder="1" applyAlignment="1">
      <alignment horizontal="center"/>
    </xf>
    <xf numFmtId="0" fontId="4" fillId="0" borderId="26" xfId="0" applyNumberFormat="1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1" max="11" width="10.375" style="0" customWidth="1"/>
    <col min="12" max="12" width="12.00390625" style="0" customWidth="1"/>
    <col min="13" max="13" width="19.375" style="0" customWidth="1"/>
    <col min="15" max="15" width="19.25390625" style="0" customWidth="1"/>
  </cols>
  <sheetData>
    <row r="1" spans="1:13" ht="32.25" customHeight="1">
      <c r="A1" s="45" t="s">
        <v>27</v>
      </c>
      <c r="B1" s="45"/>
      <c r="C1" s="45"/>
      <c r="D1" s="45"/>
      <c r="E1" s="46"/>
      <c r="F1" s="46"/>
      <c r="G1" s="46"/>
      <c r="H1" s="46"/>
      <c r="I1" s="46"/>
      <c r="J1" s="46"/>
      <c r="K1" s="46"/>
      <c r="L1" s="46"/>
      <c r="M1" s="46"/>
    </row>
    <row r="2" spans="1:14" ht="23.25" customHeight="1">
      <c r="A2" s="51" t="s">
        <v>17</v>
      </c>
      <c r="B2" s="75" t="s">
        <v>4</v>
      </c>
      <c r="C2" s="75"/>
      <c r="D2" s="75"/>
      <c r="E2" s="75"/>
      <c r="F2" s="75"/>
      <c r="G2" s="75"/>
      <c r="H2" s="11" t="s">
        <v>7</v>
      </c>
      <c r="I2" s="50" t="s">
        <v>26</v>
      </c>
      <c r="J2" s="50"/>
      <c r="K2" s="50"/>
      <c r="L2" s="76" t="s">
        <v>13</v>
      </c>
      <c r="M2" s="76"/>
      <c r="N2" s="5"/>
    </row>
    <row r="3" spans="1:15" ht="36">
      <c r="A3" s="52"/>
      <c r="B3" s="12" t="s">
        <v>23</v>
      </c>
      <c r="C3" s="12" t="s">
        <v>0</v>
      </c>
      <c r="D3" s="12" t="s">
        <v>11</v>
      </c>
      <c r="E3" s="15" t="s">
        <v>1</v>
      </c>
      <c r="F3" s="12" t="s">
        <v>9</v>
      </c>
      <c r="G3" s="15" t="s">
        <v>10</v>
      </c>
      <c r="H3" s="13" t="s">
        <v>12</v>
      </c>
      <c r="I3" s="14" t="s">
        <v>2</v>
      </c>
      <c r="J3" s="14" t="s">
        <v>3</v>
      </c>
      <c r="K3" s="14" t="s">
        <v>16</v>
      </c>
      <c r="L3" s="80" t="s">
        <v>6</v>
      </c>
      <c r="M3" s="80"/>
      <c r="N3" s="6"/>
      <c r="O3" s="1"/>
    </row>
    <row r="4" spans="1:14" ht="30" customHeight="1">
      <c r="A4" s="25" t="s">
        <v>32</v>
      </c>
      <c r="B4" s="9">
        <v>668</v>
      </c>
      <c r="C4" s="2">
        <v>642</v>
      </c>
      <c r="D4" s="9">
        <v>526</v>
      </c>
      <c r="E4" s="2">
        <v>554</v>
      </c>
      <c r="F4" s="2">
        <v>822</v>
      </c>
      <c r="G4" s="9"/>
      <c r="H4" s="3">
        <v>1375</v>
      </c>
      <c r="I4" s="41">
        <v>5.12</v>
      </c>
      <c r="J4" s="10">
        <v>5.81</v>
      </c>
      <c r="K4" s="10">
        <v>3.99</v>
      </c>
      <c r="L4" s="57">
        <v>41821</v>
      </c>
      <c r="M4" s="59">
        <v>132.77</v>
      </c>
      <c r="N4" s="5"/>
    </row>
    <row r="5" spans="1:14" ht="29.25" customHeight="1">
      <c r="A5" s="33" t="s">
        <v>31</v>
      </c>
      <c r="B5" s="9">
        <v>659</v>
      </c>
      <c r="C5" s="2">
        <v>652</v>
      </c>
      <c r="D5" s="9">
        <v>511</v>
      </c>
      <c r="E5" s="2">
        <v>549</v>
      </c>
      <c r="F5" s="2">
        <v>797</v>
      </c>
      <c r="G5" s="9"/>
      <c r="H5" s="3">
        <v>1376</v>
      </c>
      <c r="I5" s="41">
        <v>5.13</v>
      </c>
      <c r="J5" s="10">
        <v>5.84</v>
      </c>
      <c r="K5" s="10">
        <v>4.02</v>
      </c>
      <c r="L5" s="58"/>
      <c r="M5" s="60"/>
      <c r="N5" s="5"/>
    </row>
    <row r="6" spans="1:14" ht="30" customHeight="1">
      <c r="A6" s="42" t="s">
        <v>33</v>
      </c>
      <c r="B6" s="9">
        <v>678</v>
      </c>
      <c r="C6" s="2">
        <v>648</v>
      </c>
      <c r="D6" s="9">
        <v>489</v>
      </c>
      <c r="E6" s="2">
        <v>549</v>
      </c>
      <c r="F6" s="2">
        <v>760</v>
      </c>
      <c r="G6" s="9"/>
      <c r="H6" s="3">
        <v>1330</v>
      </c>
      <c r="I6" s="41">
        <v>5.12</v>
      </c>
      <c r="J6" s="10">
        <v>5.75</v>
      </c>
      <c r="K6" s="10">
        <v>3.93</v>
      </c>
      <c r="L6" s="34">
        <v>41791</v>
      </c>
      <c r="M6" s="7">
        <v>134.12</v>
      </c>
      <c r="N6" s="5"/>
    </row>
    <row r="7" spans="1:14" ht="30" customHeight="1">
      <c r="A7" s="27" t="s">
        <v>34</v>
      </c>
      <c r="B7" s="9">
        <v>683</v>
      </c>
      <c r="C7" s="2">
        <v>695</v>
      </c>
      <c r="D7" s="9">
        <v>469</v>
      </c>
      <c r="E7" s="2">
        <v>682</v>
      </c>
      <c r="F7" s="2">
        <v>805</v>
      </c>
      <c r="G7" s="9"/>
      <c r="H7" s="3">
        <v>1565</v>
      </c>
      <c r="I7" s="10">
        <v>6.04</v>
      </c>
      <c r="J7" s="10">
        <v>5.92</v>
      </c>
      <c r="K7" s="10">
        <v>4.17</v>
      </c>
      <c r="L7" s="34">
        <v>41456</v>
      </c>
      <c r="M7" s="43">
        <v>129.22</v>
      </c>
      <c r="N7" s="5"/>
    </row>
    <row r="8" spans="1:14" ht="30" customHeight="1">
      <c r="A8" s="26" t="s">
        <v>24</v>
      </c>
      <c r="B8" s="32">
        <f aca="true" t="shared" si="0" ref="B8:K8">((B$4/B$5)*100)-100</f>
        <v>1.3657056145675313</v>
      </c>
      <c r="C8" s="16">
        <f t="shared" si="0"/>
        <v>-1.5337423312883516</v>
      </c>
      <c r="D8" s="16">
        <f t="shared" si="0"/>
        <v>2.9354207436399236</v>
      </c>
      <c r="E8" s="16">
        <f t="shared" si="0"/>
        <v>0.9107468123861651</v>
      </c>
      <c r="F8" s="16">
        <f t="shared" si="0"/>
        <v>3.1367628607277283</v>
      </c>
      <c r="G8" s="16" t="e">
        <f t="shared" si="0"/>
        <v>#DIV/0!</v>
      </c>
      <c r="H8" s="17">
        <f t="shared" si="0"/>
        <v>-0.07267441860464885</v>
      </c>
      <c r="I8" s="18">
        <f t="shared" si="0"/>
        <v>-0.19493177387913363</v>
      </c>
      <c r="J8" s="18">
        <f t="shared" si="0"/>
        <v>-0.5136986301370001</v>
      </c>
      <c r="K8" s="18">
        <f t="shared" si="0"/>
        <v>-0.7462686567163956</v>
      </c>
      <c r="L8" s="55" t="s">
        <v>8</v>
      </c>
      <c r="M8" s="56"/>
      <c r="N8" s="5"/>
    </row>
    <row r="9" spans="1:14" ht="30" customHeight="1">
      <c r="A9" s="26" t="s">
        <v>25</v>
      </c>
      <c r="B9" s="32">
        <f aca="true" t="shared" si="1" ref="B9:K9">((B$4/B$6)*100)-100</f>
        <v>-1.4749262536873147</v>
      </c>
      <c r="C9" s="16">
        <f t="shared" si="1"/>
        <v>-0.9259259259259238</v>
      </c>
      <c r="D9" s="16">
        <f t="shared" si="1"/>
        <v>7.566462167689167</v>
      </c>
      <c r="E9" s="16">
        <f t="shared" si="1"/>
        <v>0.9107468123861651</v>
      </c>
      <c r="F9" s="16">
        <f t="shared" si="1"/>
        <v>8.157894736842096</v>
      </c>
      <c r="G9" s="16" t="e">
        <f t="shared" si="1"/>
        <v>#DIV/0!</v>
      </c>
      <c r="H9" s="17">
        <f t="shared" si="1"/>
        <v>3.383458646616532</v>
      </c>
      <c r="I9" s="18">
        <f t="shared" si="1"/>
        <v>0</v>
      </c>
      <c r="J9" s="18">
        <f t="shared" si="1"/>
        <v>1.0434782608695627</v>
      </c>
      <c r="K9" s="18">
        <f t="shared" si="1"/>
        <v>1.5267175572519136</v>
      </c>
      <c r="L9" s="53">
        <f>((M$4/M$6)*100)-100</f>
        <v>-1.0065612883984443</v>
      </c>
      <c r="M9" s="54"/>
      <c r="N9" s="5"/>
    </row>
    <row r="10" spans="1:14" ht="30" customHeight="1">
      <c r="A10" s="26" t="s">
        <v>15</v>
      </c>
      <c r="B10" s="32">
        <f aca="true" t="shared" si="2" ref="B10:K10">((B$4/B$7)*100)-100</f>
        <v>-2.1961932650073237</v>
      </c>
      <c r="C10" s="16">
        <f t="shared" si="2"/>
        <v>-7.625899280575538</v>
      </c>
      <c r="D10" s="16">
        <f t="shared" si="2"/>
        <v>12.153518123667382</v>
      </c>
      <c r="E10" s="16">
        <f t="shared" si="2"/>
        <v>-18.768328445747812</v>
      </c>
      <c r="F10" s="16">
        <f t="shared" si="2"/>
        <v>2.1118012422360266</v>
      </c>
      <c r="G10" s="16" t="e">
        <f t="shared" si="2"/>
        <v>#DIV/0!</v>
      </c>
      <c r="H10" s="17">
        <f t="shared" si="2"/>
        <v>-12.140575079872207</v>
      </c>
      <c r="I10" s="18">
        <f t="shared" si="2"/>
        <v>-15.231788079470192</v>
      </c>
      <c r="J10" s="18">
        <f t="shared" si="2"/>
        <v>-1.8581081081081123</v>
      </c>
      <c r="K10" s="18">
        <f t="shared" si="2"/>
        <v>-4.3165467625899225</v>
      </c>
      <c r="L10" s="53">
        <f>((M$4/M$7)*100)-100</f>
        <v>2.747252747252759</v>
      </c>
      <c r="M10" s="54"/>
      <c r="N10" s="5"/>
    </row>
    <row r="11" spans="1:14" ht="30" customHeight="1">
      <c r="A11" s="27" t="s">
        <v>35</v>
      </c>
      <c r="B11" s="38">
        <v>689</v>
      </c>
      <c r="C11" s="39">
        <v>601</v>
      </c>
      <c r="D11" s="40" t="s">
        <v>19</v>
      </c>
      <c r="E11" s="39">
        <v>590</v>
      </c>
      <c r="F11" s="39">
        <v>670</v>
      </c>
      <c r="G11" s="19" t="s">
        <v>19</v>
      </c>
      <c r="H11" s="20" t="s">
        <v>19</v>
      </c>
      <c r="I11" s="21" t="s">
        <v>19</v>
      </c>
      <c r="J11" s="21" t="s">
        <v>19</v>
      </c>
      <c r="K11" s="21" t="s">
        <v>19</v>
      </c>
      <c r="L11" s="47" t="s">
        <v>19</v>
      </c>
      <c r="M11" s="48"/>
      <c r="N11" s="5"/>
    </row>
    <row r="12" spans="1:11" ht="12" customHeight="1">
      <c r="A12" s="77" t="s">
        <v>30</v>
      </c>
      <c r="B12" s="77"/>
      <c r="K12" t="s">
        <v>26</v>
      </c>
    </row>
    <row r="13" spans="1:13" ht="14.25" customHeight="1" thickBo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1:15" ht="114.75" customHeight="1">
      <c r="A14" s="78" t="s">
        <v>28</v>
      </c>
      <c r="B14" s="81" t="s">
        <v>36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3"/>
      <c r="O14" s="29"/>
    </row>
    <row r="15" spans="1:15" ht="118.5" customHeight="1" thickBot="1">
      <c r="A15" s="79"/>
      <c r="B15" s="84" t="s">
        <v>39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6"/>
      <c r="O15" s="28"/>
    </row>
    <row r="16" spans="1:15" ht="66" customHeight="1">
      <c r="A16" s="78" t="s">
        <v>22</v>
      </c>
      <c r="B16" s="67" t="s">
        <v>37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9"/>
      <c r="O16" s="30"/>
    </row>
    <row r="17" spans="1:15" ht="104.25" customHeight="1" thickBot="1">
      <c r="A17" s="79"/>
      <c r="B17" s="70" t="s">
        <v>40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2"/>
      <c r="O17" s="28"/>
    </row>
    <row r="18" spans="1:15" ht="117.75" customHeight="1">
      <c r="A18" s="63" t="s">
        <v>21</v>
      </c>
      <c r="B18" s="65" t="s">
        <v>38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6"/>
      <c r="O18" s="28"/>
    </row>
    <row r="19" spans="1:15" ht="116.25" customHeight="1" thickBot="1">
      <c r="A19" s="64"/>
      <c r="B19" s="73" t="s">
        <v>41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4"/>
      <c r="N19" s="4"/>
      <c r="O19" s="28"/>
    </row>
    <row r="20" spans="2:15" ht="24" customHeight="1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4"/>
      <c r="O20" s="28"/>
    </row>
    <row r="21" spans="2:15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4"/>
      <c r="O21" s="28"/>
    </row>
    <row r="22" ht="12.75">
      <c r="O22" s="28"/>
    </row>
    <row r="23" spans="2:17" ht="12.75">
      <c r="B23" s="61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</row>
    <row r="24" ht="12.75">
      <c r="O24" s="28"/>
    </row>
    <row r="25" ht="12.75">
      <c r="O25" s="28"/>
    </row>
    <row r="26" ht="12.75">
      <c r="O26" s="28"/>
    </row>
    <row r="27" ht="12.75">
      <c r="O27" s="28"/>
    </row>
    <row r="28" ht="12.75">
      <c r="O28" s="28"/>
    </row>
    <row r="29" ht="12.75">
      <c r="O29" s="28"/>
    </row>
    <row r="30" ht="12.75">
      <c r="O30" s="28"/>
    </row>
    <row r="32" ht="12.75">
      <c r="B32" s="22"/>
    </row>
    <row r="42" ht="12.75">
      <c r="D42" s="22"/>
    </row>
  </sheetData>
  <sheetProtection/>
  <mergeCells count="24">
    <mergeCell ref="B2:G2"/>
    <mergeCell ref="L2:M2"/>
    <mergeCell ref="A12:B12"/>
    <mergeCell ref="A16:A17"/>
    <mergeCell ref="A14:A15"/>
    <mergeCell ref="L3:M3"/>
    <mergeCell ref="B14:M14"/>
    <mergeCell ref="B15:M15"/>
    <mergeCell ref="B23:Q23"/>
    <mergeCell ref="A18:A19"/>
    <mergeCell ref="B18:M18"/>
    <mergeCell ref="B16:M16"/>
    <mergeCell ref="B17:M17"/>
    <mergeCell ref="B19:M19"/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M4:M5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87" t="s">
        <v>20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8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9.5" customHeight="1">
      <c r="A3" s="95" t="s">
        <v>17</v>
      </c>
      <c r="B3" s="75" t="s">
        <v>4</v>
      </c>
      <c r="C3" s="75"/>
      <c r="D3" s="75"/>
      <c r="E3" s="75"/>
      <c r="F3" s="75"/>
      <c r="G3" s="75"/>
      <c r="H3" s="50" t="s">
        <v>5</v>
      </c>
      <c r="I3" s="50"/>
      <c r="J3" s="50"/>
      <c r="K3" s="76" t="s">
        <v>13</v>
      </c>
      <c r="L3" s="76"/>
    </row>
    <row r="4" spans="1:12" ht="35.25" customHeight="1">
      <c r="A4" s="96"/>
      <c r="B4" s="12" t="s">
        <v>23</v>
      </c>
      <c r="C4" s="12" t="s">
        <v>0</v>
      </c>
      <c r="D4" s="12" t="s">
        <v>11</v>
      </c>
      <c r="E4" s="15" t="s">
        <v>1</v>
      </c>
      <c r="F4" s="12" t="s">
        <v>9</v>
      </c>
      <c r="G4" s="15" t="s">
        <v>10</v>
      </c>
      <c r="H4" s="14" t="s">
        <v>2</v>
      </c>
      <c r="I4" s="14" t="s">
        <v>3</v>
      </c>
      <c r="J4" s="14" t="s">
        <v>18</v>
      </c>
      <c r="K4" s="80" t="s">
        <v>6</v>
      </c>
      <c r="L4" s="80"/>
    </row>
    <row r="5" spans="1:12" ht="30" customHeight="1">
      <c r="A5" s="25" t="s">
        <v>32</v>
      </c>
      <c r="B5" s="9">
        <v>707</v>
      </c>
      <c r="C5" s="2">
        <v>668</v>
      </c>
      <c r="D5" s="2">
        <v>531</v>
      </c>
      <c r="E5" s="2">
        <v>557</v>
      </c>
      <c r="F5" s="9">
        <v>822</v>
      </c>
      <c r="G5" s="9"/>
      <c r="H5" s="41">
        <v>5.11</v>
      </c>
      <c r="I5" s="10">
        <v>5.47</v>
      </c>
      <c r="J5" s="10">
        <v>3.98</v>
      </c>
      <c r="K5" s="57">
        <v>41821</v>
      </c>
      <c r="L5" s="59">
        <v>133.09</v>
      </c>
    </row>
    <row r="6" spans="1:12" ht="30" customHeight="1">
      <c r="A6" s="33" t="s">
        <v>31</v>
      </c>
      <c r="B6" s="9">
        <v>697</v>
      </c>
      <c r="C6" s="2">
        <v>678</v>
      </c>
      <c r="D6" s="2">
        <v>517</v>
      </c>
      <c r="E6" s="2">
        <v>539</v>
      </c>
      <c r="F6" s="9">
        <v>796</v>
      </c>
      <c r="G6" s="9"/>
      <c r="H6" s="41">
        <v>5.13</v>
      </c>
      <c r="I6" s="10">
        <v>5.44</v>
      </c>
      <c r="J6" s="10">
        <v>3.96</v>
      </c>
      <c r="K6" s="58"/>
      <c r="L6" s="60"/>
    </row>
    <row r="7" spans="1:12" ht="30" customHeight="1">
      <c r="A7" s="42" t="s">
        <v>33</v>
      </c>
      <c r="B7" s="9">
        <v>677</v>
      </c>
      <c r="C7" s="2">
        <v>660</v>
      </c>
      <c r="D7" s="2">
        <v>514</v>
      </c>
      <c r="E7" s="2">
        <v>549</v>
      </c>
      <c r="F7" s="9">
        <v>758</v>
      </c>
      <c r="G7" s="9"/>
      <c r="H7" s="41">
        <v>5.12</v>
      </c>
      <c r="I7" s="10">
        <v>5.39</v>
      </c>
      <c r="J7" s="10">
        <v>3.9</v>
      </c>
      <c r="K7" s="34">
        <v>41791</v>
      </c>
      <c r="L7" s="7">
        <v>133.61</v>
      </c>
    </row>
    <row r="8" spans="1:12" ht="28.5" customHeight="1">
      <c r="A8" s="27" t="s">
        <v>34</v>
      </c>
      <c r="B8" s="9">
        <v>690</v>
      </c>
      <c r="C8" s="2">
        <v>703</v>
      </c>
      <c r="D8" s="2">
        <v>472</v>
      </c>
      <c r="E8" s="2">
        <v>668</v>
      </c>
      <c r="F8" s="9">
        <v>816</v>
      </c>
      <c r="G8" s="9"/>
      <c r="H8" s="10">
        <v>5.97</v>
      </c>
      <c r="I8" s="10">
        <v>5.51</v>
      </c>
      <c r="J8" s="10">
        <v>4.19</v>
      </c>
      <c r="K8" s="34">
        <v>41456</v>
      </c>
      <c r="L8" s="44">
        <v>129.94</v>
      </c>
    </row>
    <row r="9" spans="1:12" ht="30" customHeight="1">
      <c r="A9" s="26" t="s">
        <v>24</v>
      </c>
      <c r="B9" s="31">
        <f aca="true" t="shared" si="0" ref="B9:J9">((B$5/B$6)*100)-100</f>
        <v>1.4347202295552393</v>
      </c>
      <c r="C9" s="23">
        <f t="shared" si="0"/>
        <v>-1.4749262536873147</v>
      </c>
      <c r="D9" s="23">
        <f t="shared" si="0"/>
        <v>2.7079303675048294</v>
      </c>
      <c r="E9" s="23">
        <f t="shared" si="0"/>
        <v>3.339517625231906</v>
      </c>
      <c r="F9" s="23">
        <f t="shared" si="0"/>
        <v>3.266331658291463</v>
      </c>
      <c r="G9" s="23" t="e">
        <f t="shared" si="0"/>
        <v>#DIV/0!</v>
      </c>
      <c r="H9" s="24">
        <f t="shared" si="0"/>
        <v>-0.38986354775826726</v>
      </c>
      <c r="I9" s="24">
        <f t="shared" si="0"/>
        <v>0.5514705882352757</v>
      </c>
      <c r="J9" s="24">
        <f t="shared" si="0"/>
        <v>0.505050505050491</v>
      </c>
      <c r="K9" s="92" t="s">
        <v>8</v>
      </c>
      <c r="L9" s="93"/>
    </row>
    <row r="10" spans="1:12" ht="30" customHeight="1">
      <c r="A10" s="26" t="s">
        <v>25</v>
      </c>
      <c r="B10" s="31">
        <f aca="true" t="shared" si="1" ref="B10:J10">((B$5/B$7)*100)-100</f>
        <v>4.4313146233382525</v>
      </c>
      <c r="C10" s="23">
        <f t="shared" si="1"/>
        <v>1.2121212121212182</v>
      </c>
      <c r="D10" s="23">
        <f t="shared" si="1"/>
        <v>3.307392996108959</v>
      </c>
      <c r="E10" s="23">
        <f t="shared" si="1"/>
        <v>1.457194899817864</v>
      </c>
      <c r="F10" s="23">
        <f t="shared" si="1"/>
        <v>8.443271767810032</v>
      </c>
      <c r="G10" s="23" t="e">
        <f t="shared" si="1"/>
        <v>#DIV/0!</v>
      </c>
      <c r="H10" s="24">
        <f t="shared" si="1"/>
        <v>-0.1953125</v>
      </c>
      <c r="I10" s="24">
        <f t="shared" si="1"/>
        <v>1.484230055658628</v>
      </c>
      <c r="J10" s="24">
        <f t="shared" si="1"/>
        <v>2.051282051282044</v>
      </c>
      <c r="K10" s="88">
        <f>((L$5/L$7)*100)-100</f>
        <v>-0.3891924257166437</v>
      </c>
      <c r="L10" s="89"/>
    </row>
    <row r="11" spans="1:12" ht="30" customHeight="1">
      <c r="A11" s="26" t="s">
        <v>15</v>
      </c>
      <c r="B11" s="31">
        <f>((B$5/B$8)*100)-100</f>
        <v>2.463768115942017</v>
      </c>
      <c r="C11" s="23">
        <f aca="true" t="shared" si="2" ref="C11:J11">((C$5/C$8)*100)-100</f>
        <v>-4.978662873399713</v>
      </c>
      <c r="D11" s="23">
        <f>((D$5/D$8)*100)-100</f>
        <v>12.5</v>
      </c>
      <c r="E11" s="23">
        <f t="shared" si="2"/>
        <v>-16.616766467065872</v>
      </c>
      <c r="F11" s="23">
        <f t="shared" si="2"/>
        <v>0.735294117647058</v>
      </c>
      <c r="G11" s="23" t="e">
        <f t="shared" si="2"/>
        <v>#DIV/0!</v>
      </c>
      <c r="H11" s="24">
        <f t="shared" si="2"/>
        <v>-14.405360134003345</v>
      </c>
      <c r="I11" s="24">
        <f t="shared" si="2"/>
        <v>-0.7259528130671526</v>
      </c>
      <c r="J11" s="24">
        <f t="shared" si="2"/>
        <v>-5.011933174224353</v>
      </c>
      <c r="K11" s="90">
        <f>((L$5/L$8)*100)-100</f>
        <v>2.4241957826689315</v>
      </c>
      <c r="L11" s="90"/>
    </row>
    <row r="12" spans="1:13" s="4" customFormat="1" ht="18.75" customHeight="1">
      <c r="A12" s="91" t="s">
        <v>14</v>
      </c>
      <c r="B12" s="91"/>
      <c r="C12" s="91"/>
      <c r="D12" s="5"/>
      <c r="E12" s="5"/>
      <c r="F12" s="5"/>
      <c r="G12" s="5"/>
      <c r="H12" s="5"/>
      <c r="I12" s="5"/>
      <c r="J12" s="5"/>
      <c r="K12" s="8"/>
      <c r="L12" s="5"/>
      <c r="M12" s="5"/>
    </row>
    <row r="13" spans="1:12" ht="26.25" customHeight="1">
      <c r="A13" s="94" t="s">
        <v>30</v>
      </c>
      <c r="B13" s="94"/>
      <c r="C13" s="94"/>
      <c r="F13" s="97" t="s">
        <v>29</v>
      </c>
      <c r="G13" s="97"/>
      <c r="H13" s="97"/>
      <c r="I13" s="97"/>
      <c r="J13" s="97"/>
      <c r="K13" s="97"/>
      <c r="L13" s="97"/>
    </row>
    <row r="16" ht="12.75">
      <c r="K16" s="35"/>
    </row>
    <row r="18" ht="12.75">
      <c r="K18" s="35"/>
    </row>
    <row r="19" ht="12.75">
      <c r="K19" s="35"/>
    </row>
  </sheetData>
  <sheetProtection/>
  <mergeCells count="14"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  <mergeCell ref="K4:L4"/>
    <mergeCell ref="K5:K6"/>
    <mergeCell ref="K9:L9"/>
    <mergeCell ref="L5:L6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Barbara Kukowska</cp:lastModifiedBy>
  <cp:lastPrinted>2013-10-02T11:40:14Z</cp:lastPrinted>
  <dcterms:created xsi:type="dcterms:W3CDTF">2009-08-31T06:54:15Z</dcterms:created>
  <dcterms:modified xsi:type="dcterms:W3CDTF">2014-09-05T12:17:35Z</dcterms:modified>
  <cp:category/>
  <cp:version/>
  <cp:contentType/>
  <cp:contentStatus/>
</cp:coreProperties>
</file>