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<sst xmlns="http://schemas.openxmlformats.org/spreadsheetml/2006/main" count="70" uniqueCount="42">
  <si>
    <r>
      <t xml:space="preserve">W trzecim tygodniu listopada aktualna cena płacona za rzepak oz. to 1365 PLN/t. Cena ta była o 0,8% niższa niż przed tygodniem i 1,3% wyższa niż przed miesiącem. W porównaniu do ceny z przed roku (2013) nastąpił spadek o 11,5%. Ceny produktów oleistych na giełdach światowych z 28.11.2014 r. /MATIF/ z terminem dostawy na III 2015 - </t>
    </r>
    <r>
      <rPr>
        <b/>
        <sz val="10"/>
        <rFont val="Arial"/>
        <family val="2"/>
      </rPr>
      <t>337,00</t>
    </r>
    <r>
      <rPr>
        <sz val="10"/>
        <rFont val="Arial"/>
        <family val="2"/>
      </rPr>
      <t xml:space="preserve"> (EUR/t), na VIII 2015 - </t>
    </r>
    <r>
      <rPr>
        <b/>
        <sz val="10"/>
        <rFont val="Arial"/>
        <family val="2"/>
      </rPr>
      <t>339,25</t>
    </r>
    <r>
      <rPr>
        <sz val="10"/>
        <rFont val="Arial"/>
        <family val="2"/>
      </rPr>
      <t xml:space="preserve"> (EUR/t) za rzepak. W ciągu 3 pierwszych miesięcy bieżącego sezonu 2014/15, tj. w III kwartale 2014 r. przerób rzepaku i handel tym surowcem na świecie osiągnęły rekordowo wysokie poziomy. Wpływ na to miała nie tylko wysoka podaż samego rzepaku, ale również napięte uwarunkowania podażowopopytowe na rynku soi (w Stanach Zjednoczonych zapasy były niewielkie, a w Argentynie rolnicy wstrzymywali się ze sprzedażą większych ilości surowca, o czym pisaliśmy w poprzednich numerach AgroTygodnia). Według Oil World, większemu zapotrzebowaniu na rzepak mogły sprzyjać także stosunkowo korzystne marże na jego przerobie. Oil World szacuje, że światowy przerób rzepaku w III kwartale 2014 r. wyniósł 16,8 mln t i był o 1,8 mln t (12%) wyższy r/r. Jeśli chodzi o światowy eksport rzepaku, w ciągu 3 pierwszych miesięcy bieżącego sezonu wyniósł on blisko 4,2 mln t. Zwiększył się aż o 1,1 mln t (35%) r/r.</t>
    </r>
  </si>
  <si>
    <t>Wg danych KE w ciągu pierwszych dziewięciu miesięcy 2014 r. eksport asortymentu wieprzowego z Unii Europejskiej wyniósł 2,1 mln t w masie produktu - o 7% mniej niż w analogicznym okresie poprzedniego roku. Mniejszy wolumen sprzedaży zagranicznej jest przed wszystkim wynikiem wprowadzenia przez Rosję embarga na import wieprzowiny z krajów UE, związanego z wykryciem wirusa ASF na Litwie i Polsce na początku br. W rezultacie eksport do Rosji jest mniejszy o 89% r/r. Utratę rynku rosyjskiego państwa UE częściowo rekompensują zwiększając sprzedaż w innych regionach świata, szczególnie w Azji. W 2014 r. najważniejszym partnerem handlowym UE są Chiny, gdzie w opisywanym okresie trafiło 501 tys. t wieprzowiny, co stanowiło 24% całego eksportu. Do Hongkongu trafiło 295 tys. t (o 4% więcej niż w okresie I-IX 2013 r.) Eksport do Japonii ukształtował się na poziomie 253 tys. t (wzrost o 50% r/r), zaś do Korei Płd. wyniósł 134 tys. t (wzrost o 92%). Warto też zauważyć znaczny, 94-procentowy, wzrost sprzedaży na Filipiny. Wymienione kraje są szczególnie istotne z uwagi na duży popyt na smalec, tłuszcze i podroby wieprzowe - produkty trudno zbywalne na rynku unijnym, a których znacznym nabywcą w 2013 r. była Rosja.</t>
  </si>
  <si>
    <t>W Polsce średnia cena wg GUS mleka za październik wynosi 124,63 PLN/100kg. Bardzo dobra sytuacja na krajowym rynku mleka w 2013 r. i I połowie 2014 r. zachęcała, mimo dużego prawdopodobieństwa przekroczenia kwot, do rozwoju produkcji towarowej. W rezultacie w trzech pierwszych kwartałach br. dostawy surowca do mleczarni ukształtowały się na poziomie o 7,9% wyższym niż przed rokiem. Niemniej, w październiku nastąpiło lekkie wyhamowanie powyższych tendencji. Według danych GUS w analizowanym miesiącu mleczarnie skupiły o 6,3% więcej mleka wobec analogicznego okresu 2013 r., tj. 842,6 mln litrów. Łącznie od początku roku do października skupiono 8680,3 mln l mleka, tj. o 7,8% więcej niż w roku ubiegłym. Z kolei od kwietnia do października 2014 r. – czyli w bieżącym roku kwotowym – dostawy mleka (po przeliczeniu na mleko o referencyjnej zawartości tłuszczu) były o 6,57% wyższe niż w poprzednim sezonie. Według informacji ARR w tym okresie do podmiotów skupujących oddano około 6,3 mln t surowca. Agencja ocenia, że stopień wykorzystania kwoty krajowej dostaw ukształtował się na poziomie 63,98% (wobec 60,05% przed rokiem).</t>
  </si>
  <si>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</si>
  <si>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</si>
  <si>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</si>
  <si>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</si>
  <si>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</si>
  <si>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</si>
  <si>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</si>
  <si>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</si>
  <si>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</si>
  <si>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</si>
  <si>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</si>
  <si>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</si>
  <si>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</si>
  <si>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</si>
  <si>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</si>
  <si>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</si>
  <si>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r>
      <t xml:space="preserve">kurczęta </t>
    </r>
    <r>
      <rPr>
        <b/>
        <sz val="8"/>
        <rFont val="Arial CE"/>
        <family val="2"/>
      </rPr>
      <t>t.brojler</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</si>
  <si>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</si>
  <si>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</si>
  <si>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</si>
  <si>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</si>
  <si>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</si>
  <si>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</si>
  <si>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</si>
  <si>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</si>
  <si>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</si>
  <si>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</si>
  <si>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</si>
  <si>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Rynek zbóż</t>
  </si>
  <si>
    <t>Sporządził: mgr inż. Sławomir Salamonik Zespół Specjalistów Branżowych Stare Pole</t>
  </si>
  <si>
    <t>Źródło: ZSRIR, MRiRW, AgroTydzień-BGŻ</t>
  </si>
  <si>
    <r>
      <t>Poprzedni tydzień</t>
    </r>
    <r>
      <rPr>
        <sz val="10"/>
        <rFont val="Arial CE"/>
        <family val="2"/>
      </rPr>
      <t xml:space="preserve"> 10.11-16.11.2014 r.</t>
    </r>
  </si>
  <si>
    <t>17.11 - 23.11.2014 r.</t>
  </si>
  <si>
    <r>
      <t>Poprzedni miesiąc</t>
    </r>
    <r>
      <rPr>
        <sz val="10"/>
        <rFont val="Arial CE"/>
        <family val="2"/>
      </rPr>
      <t xml:space="preserve"> 20.10-26.10.2014 r.</t>
    </r>
  </si>
  <si>
    <r>
      <t xml:space="preserve">Rok 2013 r. </t>
    </r>
    <r>
      <rPr>
        <sz val="10"/>
        <rFont val="Arial CE"/>
        <family val="2"/>
      </rPr>
      <t xml:space="preserve"> 18.11 - 24.11.2013 r.</t>
    </r>
  </si>
  <si>
    <r>
      <t xml:space="preserve">UE (zł/t)  10.11 - 16.11.2014 r.                                 </t>
    </r>
    <r>
      <rPr>
        <b/>
        <sz val="9"/>
        <rFont val="Arial CE"/>
        <family val="0"/>
      </rPr>
      <t xml:space="preserve"> </t>
    </r>
  </si>
  <si>
    <t xml:space="preserve">W trzecim tygodniu listopada br. tj. w dniach  17.11-23.11.2014 r. śrenia cena pszenicy konsumpcyjnej wyniosła 674 PLN/t i była o 1,3% niższa niż przed tygodniem i 0,7% niższa jak przed miesiącem. Za pszenicę paszową można było uzyskać przeciętnie 676 PLN/t tj. o 4,8% więcej niż przed tygodniem i 4,8% więcej niż przed miesiącem. W odniesieniu do notowań sprzed roku zboża te były odpowiednio o 10,3% i  11,7% tańsze. Średnia cena żyta paszowego w badanym okresie wyniosła 548 PLN/t i była o 1,1% niższa niż przed tygodniem, natomiast o 1,7% wyższa niż przed miesiącem. Jednocześnie ziarno to było o 1,1% niższe niż przed rokiem. Przeciętna cena jęczmienia paszowego w trzecim tygodniu listopada 2014 r. uległa korzystnej zmianie - 594 PLN/t. Cena ta była o 0,7% wyższa niż tydzień temu, 2,9% wyższa niż miesiąc temu oraz o 21,6% niższa niż w porównywalnym okresie 2013 r. W porównaniu z poprzednim tygodniem znowu nastąpiła korekta ceny kukurydzy. Przeciętna cena skupu tego zboża kształtowała się na poziomie 538 PLN/t, tj. o 3,6% mniej niż tydzień wcześniej. Jednocześnie ziarno to było również o 3,2% niższe jak przed miesiącem oraz o 17,6% niższe niż rok wcześniej. </t>
  </si>
  <si>
    <t>W dniach 17.11-23.11.2014 r. na krajowym rynku średnia cena żywca wieprzowego wyniosła 4,41 PLN/kg i była o 1,1% niższa jak przed tygodniem i 4,1% niższa jak przed miesiącem. W odniesieniu do notowań sprzed roku średnia cena tego żywca była o 16,5% niższa. Za żywiec wołowy płacono w skupie średnio 5,66 PLN/kg wobec 5,58 PLN/kg w poprzednim tygodniu. Jednocześnie było to o 3,3% więcej niż miesiąc wcześniej i o 3,9% taniej niż przed rokiem. Średnia cena drobiu w trzecim tygodniu listopada br. wyniosła 3,47 PLN/kg i była o 0,6% wyższa jak przed tygodniem i niższa o 0,9% jak przed miesiącem. W odniesieniu do notowań sprzed roku cena ta uległa zmianie i wzrosła o 0,3%.</t>
  </si>
  <si>
    <t>Jak podała w ostatnim tygodniu listopada agencja informacyjna Bloomberg, we Francji przygotowywana była wysyłka drogą morską 57 - 58 tys. t pszenicy paszowej do Korei Południowej. Oznacza to, że francuskie ziarno jest konkurencyjne cenowo niemal na drugim końcu świata. Wygrało z pszenicą z Australii oraz Ameryki Północnej, mimo znacznie wyższych kosztów transportu. Duży udział pszenicy paszowej w zbiorach we Francji (wg France AgriMer 46% wobec 12% w 2013 r.), spowodował, że jej cena jest niewysoka. Eksportowi z UE sprzyjają również niższe niż przed rokiem zbiory w Australii, Kanadzie i Stanach Zjednoczonych oraz osłabienie się euro wobec dolara amerykańskiego. Według konsultantów firmy doradczej Agritel, obecna transakcja może być pierwszą z wielu obejmujących pszenicę paszową z Francji wysyłaną do Azji Wschodniej. Korea jest dużym importerem zbóż paszowych. UE wyprodukowała w 2014 r. rekordową ilość pszenicy. Według szacunków USDA było to 155,4 mln t, czyli o 8,6% (12,3 mln t) więcej niż w roku 2013. Według firmy analitycznej Tallage, wydawcy raportu ”Stratégie grains”, produkcja pszenicy zwyczajnej wyniosła 147,7 mln t wobec 135,4 mln t w 2013 r., co oznacza wzrost o 9,1%.</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</si>
</sst>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mmmm\ yy;@"/>
  </numFmts>
  <fonts count="51">
    <font>
      <sz val="10"/>
      <name val="Arial CE"/>
      <family val="0"/>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sz val="10"/>
      <name val="Arial"/>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u val="single"/>
      <sz val="10"/>
      <color indexed="36"/>
      <name val="Arial CE"/>
      <family val="0"/>
    </font>
    <font>
      <i/>
      <sz val="10"/>
      <name val="Arial CE"/>
      <family val="0"/>
    </font>
    <font>
      <b/>
      <sz val="10"/>
      <name val="Arial"/>
      <family val="2"/>
    </font>
    <font>
      <sz val="10"/>
      <color indexed="10"/>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9" fillId="0" borderId="3" applyNumberFormat="0" applyFill="0" applyAlignment="0" applyProtection="0"/>
    <xf numFmtId="0" fontId="40" fillId="28"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6"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cellStyleXfs>
  <cellXfs count="97">
    <xf numFmtId="0" fontId="0" fillId="0" borderId="0" xfId="0" applyAlignment="1">
      <alignment/>
    </xf>
    <xf numFmtId="0" fontId="0" fillId="0" borderId="0" xfId="0" applyAlignment="1">
      <alignment wrapText="1"/>
    </xf>
    <xf numFmtId="0" fontId="0" fillId="32" borderId="10" xfId="0" applyFill="1" applyBorder="1" applyAlignment="1">
      <alignment/>
    </xf>
    <xf numFmtId="0" fontId="0" fillId="33"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4" borderId="10" xfId="0" applyNumberFormat="1" applyFill="1" applyBorder="1" applyAlignment="1">
      <alignment/>
    </xf>
    <xf numFmtId="0" fontId="0" fillId="0" borderId="0" xfId="0" applyFont="1" applyFill="1" applyBorder="1" applyAlignment="1">
      <alignment/>
    </xf>
    <xf numFmtId="0" fontId="0" fillId="32" borderId="10" xfId="0" applyFill="1" applyBorder="1" applyAlignment="1">
      <alignment horizontal="right"/>
    </xf>
    <xf numFmtId="2" fontId="0" fillId="35" borderId="10" xfId="0" applyNumberFormat="1" applyFill="1" applyBorder="1" applyAlignment="1">
      <alignment/>
    </xf>
    <xf numFmtId="0" fontId="1" fillId="33" borderId="10" xfId="0" applyFont="1" applyFill="1" applyBorder="1" applyAlignment="1">
      <alignment vertical="center"/>
    </xf>
    <xf numFmtId="0" fontId="3"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165" fontId="9" fillId="32" borderId="10" xfId="0" applyNumberFormat="1" applyFont="1" applyFill="1" applyBorder="1" applyAlignment="1">
      <alignment/>
    </xf>
    <xf numFmtId="165" fontId="9" fillId="33" borderId="10" xfId="0" applyNumberFormat="1" applyFont="1" applyFill="1" applyBorder="1" applyAlignment="1">
      <alignment/>
    </xf>
    <xf numFmtId="165" fontId="9" fillId="35" borderId="10" xfId="0" applyNumberFormat="1" applyFont="1" applyFill="1" applyBorder="1" applyAlignment="1">
      <alignment/>
    </xf>
    <xf numFmtId="0" fontId="0" fillId="32" borderId="10" xfId="0" applyFill="1" applyBorder="1" applyAlignment="1">
      <alignment horizontal="center"/>
    </xf>
    <xf numFmtId="0" fontId="0" fillId="33" borderId="10" xfId="0" applyFont="1" applyFill="1" applyBorder="1" applyAlignment="1">
      <alignment horizontal="center"/>
    </xf>
    <xf numFmtId="0" fontId="0" fillId="35" borderId="10" xfId="0" applyFont="1" applyFill="1" applyBorder="1" applyAlignment="1">
      <alignment horizontal="center"/>
    </xf>
    <xf numFmtId="0" fontId="0" fillId="0" borderId="0" xfId="0" applyNumberFormat="1" applyAlignment="1">
      <alignment/>
    </xf>
    <xf numFmtId="165" fontId="1" fillId="32" borderId="10" xfId="0" applyNumberFormat="1" applyFont="1" applyFill="1" applyBorder="1" applyAlignment="1">
      <alignment/>
    </xf>
    <xf numFmtId="165" fontId="1" fillId="35" borderId="10" xfId="0" applyNumberFormat="1" applyFont="1" applyFill="1" applyBorder="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0" fillId="0" borderId="0" xfId="0" applyAlignment="1">
      <alignment horizontal="justify"/>
    </xf>
    <xf numFmtId="0" fontId="14" fillId="0" borderId="0" xfId="0" applyFont="1" applyAlignment="1">
      <alignment horizontal="justify"/>
    </xf>
    <xf numFmtId="0" fontId="12" fillId="0" borderId="0" xfId="44" applyAlignment="1" applyProtection="1">
      <alignment horizontal="justify"/>
      <protection/>
    </xf>
    <xf numFmtId="165" fontId="1" fillId="32" borderId="10" xfId="0" applyNumberFormat="1" applyFont="1" applyFill="1" applyBorder="1" applyAlignment="1">
      <alignment horizontal="right"/>
    </xf>
    <xf numFmtId="165" fontId="9" fillId="32" borderId="10" xfId="0" applyNumberFormat="1" applyFont="1" applyFill="1" applyBorder="1" applyAlignment="1">
      <alignment horizontal="right"/>
    </xf>
    <xf numFmtId="0" fontId="1" fillId="0" borderId="10" xfId="0" applyNumberFormat="1" applyFont="1" applyFill="1" applyBorder="1" applyAlignment="1">
      <alignment horizontal="left" vertical="center" wrapText="1"/>
    </xf>
    <xf numFmtId="171" fontId="2" fillId="34"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0" fontId="1" fillId="32" borderId="10" xfId="0" applyFont="1" applyFill="1" applyBorder="1" applyAlignment="1">
      <alignment horizontal="right"/>
    </xf>
    <xf numFmtId="0" fontId="1" fillId="32" borderId="10" xfId="0" applyFont="1" applyFill="1" applyBorder="1" applyAlignment="1">
      <alignment/>
    </xf>
    <xf numFmtId="0" fontId="0" fillId="32" borderId="10" xfId="0" applyFont="1" applyFill="1" applyBorder="1" applyAlignment="1">
      <alignment horizontal="center"/>
    </xf>
    <xf numFmtId="2" fontId="0" fillId="35" borderId="10" xfId="0" applyNumberFormat="1" applyFont="1" applyFill="1" applyBorder="1" applyAlignment="1">
      <alignment/>
    </xf>
    <xf numFmtId="2" fontId="0" fillId="34" borderId="10" xfId="0" applyNumberFormat="1" applyFont="1" applyFill="1" applyBorder="1" applyAlignment="1">
      <alignment/>
    </xf>
    <xf numFmtId="2" fontId="16" fillId="34" borderId="10" xfId="0" applyNumberFormat="1" applyFont="1" applyFill="1" applyBorder="1" applyAlignment="1">
      <alignment/>
    </xf>
    <xf numFmtId="0" fontId="1" fillId="32" borderId="10" xfId="0" applyFont="1" applyFill="1" applyBorder="1" applyAlignment="1">
      <alignment horizontal="center" vertical="center"/>
    </xf>
    <xf numFmtId="0" fontId="1" fillId="34" borderId="10" xfId="0" applyFont="1" applyFill="1" applyBorder="1" applyAlignment="1">
      <alignment horizontal="center" vertical="center"/>
    </xf>
    <xf numFmtId="0" fontId="3" fillId="0" borderId="13" xfId="0" applyNumberFormat="1" applyFont="1" applyFill="1" applyBorder="1" applyAlignment="1">
      <alignment horizont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0" borderId="14" xfId="0" applyFont="1" applyBorder="1" applyAlignment="1">
      <alignment vertical="top" wrapText="1"/>
    </xf>
    <xf numFmtId="0" fontId="8" fillId="0" borderId="12"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8" fillId="0" borderId="22" xfId="0" applyFont="1" applyBorder="1" applyAlignment="1">
      <alignment horizontal="left" vertical="top" wrapText="1"/>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18" xfId="0" applyNumberFormat="1" applyFont="1" applyBorder="1" applyAlignment="1">
      <alignment horizontal="left" vertical="top" wrapText="1"/>
    </xf>
    <xf numFmtId="0" fontId="8" fillId="0" borderId="19" xfId="0" applyNumberFormat="1" applyFont="1" applyBorder="1" applyAlignment="1">
      <alignment horizontal="left" vertical="top" wrapText="1"/>
    </xf>
    <xf numFmtId="0" fontId="5" fillId="0" borderId="23" xfId="0" applyFont="1" applyBorder="1" applyAlignment="1">
      <alignment horizontal="center" vertical="center"/>
    </xf>
    <xf numFmtId="0" fontId="0" fillId="0" borderId="23" xfId="0" applyBorder="1" applyAlignment="1">
      <alignment horizontal="center"/>
    </xf>
    <xf numFmtId="0" fontId="0" fillId="34" borderId="24" xfId="0" applyFont="1" applyFill="1" applyBorder="1" applyAlignment="1">
      <alignment horizontal="center"/>
    </xf>
    <xf numFmtId="0" fontId="0" fillId="34" borderId="25" xfId="0" applyFont="1" applyFill="1" applyBorder="1" applyAlignment="1">
      <alignment horizontal="center"/>
    </xf>
    <xf numFmtId="0" fontId="7" fillId="0" borderId="0" xfId="0" applyNumberFormat="1" applyFont="1" applyFill="1" applyBorder="1" applyAlignment="1">
      <alignment horizontal="left" wrapText="1"/>
    </xf>
    <xf numFmtId="0" fontId="1" fillId="35" borderId="10" xfId="0" applyFont="1" applyFill="1" applyBorder="1" applyAlignment="1">
      <alignment horizontal="center" vertical="center"/>
    </xf>
    <xf numFmtId="0" fontId="1" fillId="36" borderId="26" xfId="0" applyFont="1" applyFill="1" applyBorder="1" applyAlignment="1">
      <alignment horizontal="center" vertical="center" wrapText="1"/>
    </xf>
    <xf numFmtId="0" fontId="1" fillId="36" borderId="27" xfId="0" applyFont="1" applyFill="1" applyBorder="1" applyAlignment="1">
      <alignment horizontal="center" vertical="center" wrapText="1"/>
    </xf>
    <xf numFmtId="165" fontId="9" fillId="34" borderId="24" xfId="0" applyNumberFormat="1" applyFont="1" applyFill="1" applyBorder="1" applyAlignment="1">
      <alignment horizontal="center"/>
    </xf>
    <xf numFmtId="165" fontId="9" fillId="34" borderId="25" xfId="0" applyNumberFormat="1" applyFont="1" applyFill="1" applyBorder="1" applyAlignment="1">
      <alignment horizontal="center"/>
    </xf>
    <xf numFmtId="0" fontId="10" fillId="34" borderId="24" xfId="0" applyFont="1" applyFill="1" applyBorder="1" applyAlignment="1">
      <alignment horizontal="center"/>
    </xf>
    <xf numFmtId="0" fontId="10" fillId="34" borderId="25" xfId="0" applyFont="1" applyFill="1" applyBorder="1" applyAlignment="1">
      <alignment horizontal="center"/>
    </xf>
    <xf numFmtId="171" fontId="2" fillId="34" borderId="26" xfId="0" applyNumberFormat="1" applyFont="1" applyFill="1" applyBorder="1" applyAlignment="1">
      <alignment horizontal="right" vertical="center"/>
    </xf>
    <xf numFmtId="171" fontId="2" fillId="34" borderId="27" xfId="0" applyNumberFormat="1" applyFont="1" applyFill="1" applyBorder="1" applyAlignment="1">
      <alignment horizontal="right" vertical="center"/>
    </xf>
    <xf numFmtId="2" fontId="0" fillId="34" borderId="26" xfId="0" applyNumberFormat="1" applyFill="1" applyBorder="1" applyAlignment="1">
      <alignment horizontal="right" vertical="center"/>
    </xf>
    <xf numFmtId="2" fontId="0" fillId="34" borderId="27" xfId="0" applyNumberFormat="1" applyFill="1" applyBorder="1" applyAlignment="1">
      <alignment horizontal="right" vertical="center"/>
    </xf>
    <xf numFmtId="0" fontId="5" fillId="0" borderId="0" xfId="0" applyFont="1" applyAlignment="1">
      <alignment horizontal="center" vertical="center"/>
    </xf>
    <xf numFmtId="165" fontId="0" fillId="34" borderId="24" xfId="0" applyNumberFormat="1" applyFont="1" applyFill="1" applyBorder="1" applyAlignment="1">
      <alignment horizontal="center"/>
    </xf>
    <xf numFmtId="165" fontId="0" fillId="34" borderId="25" xfId="0" applyNumberFormat="1" applyFont="1" applyFill="1" applyBorder="1" applyAlignment="1">
      <alignment horizontal="center"/>
    </xf>
    <xf numFmtId="165" fontId="0" fillId="34" borderId="10" xfId="0" applyNumberFormat="1" applyFont="1" applyFill="1" applyBorder="1" applyAlignment="1">
      <alignment horizontal="center"/>
    </xf>
    <xf numFmtId="0" fontId="4" fillId="0" borderId="13" xfId="0" applyNumberFormat="1" applyFont="1" applyFill="1" applyBorder="1" applyAlignment="1">
      <alignment horizontal="center" wrapText="1"/>
    </xf>
    <xf numFmtId="0" fontId="3" fillId="0" borderId="0"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1" fillId="0" borderId="0" xfId="0" applyFont="1" applyAlignment="1">
      <alignment horizontal="center" vertical="center" wrapText="1"/>
    </xf>
    <xf numFmtId="0" fontId="2" fillId="34" borderId="24" xfId="0" applyFont="1" applyFill="1" applyBorder="1" applyAlignment="1">
      <alignment horizontal="center"/>
    </xf>
    <xf numFmtId="0" fontId="2" fillId="34" borderId="25" xfId="0" applyFont="1"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A1" sqref="A1:M1"/>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1" max="11" width="10.375" style="0" customWidth="1"/>
    <col min="12" max="12" width="12.00390625" style="0" customWidth="1"/>
    <col min="13" max="13" width="20.625" style="0" customWidth="1"/>
    <col min="15" max="15" width="19.25390625" style="0" customWidth="1"/>
  </cols>
  <sheetData>
    <row r="1" spans="1:13" ht="32.25" customHeight="1">
      <c r="A1" s="70" t="s">
        <v>30</v>
      </c>
      <c r="B1" s="70"/>
      <c r="C1" s="70"/>
      <c r="D1" s="70"/>
      <c r="E1" s="71"/>
      <c r="F1" s="71"/>
      <c r="G1" s="71"/>
      <c r="H1" s="71"/>
      <c r="I1" s="71"/>
      <c r="J1" s="71"/>
      <c r="K1" s="71"/>
      <c r="L1" s="71"/>
      <c r="M1" s="71"/>
    </row>
    <row r="2" spans="1:14" ht="23.25" customHeight="1">
      <c r="A2" s="76" t="s">
        <v>20</v>
      </c>
      <c r="B2" s="44" t="s">
        <v>7</v>
      </c>
      <c r="C2" s="44"/>
      <c r="D2" s="44"/>
      <c r="E2" s="44"/>
      <c r="F2" s="44"/>
      <c r="G2" s="44"/>
      <c r="H2" s="11" t="s">
        <v>10</v>
      </c>
      <c r="I2" s="75" t="s">
        <v>29</v>
      </c>
      <c r="J2" s="75"/>
      <c r="K2" s="75"/>
      <c r="L2" s="45" t="s">
        <v>16</v>
      </c>
      <c r="M2" s="45"/>
      <c r="N2" s="5"/>
    </row>
    <row r="3" spans="1:15" ht="36">
      <c r="A3" s="77"/>
      <c r="B3" s="12" t="s">
        <v>26</v>
      </c>
      <c r="C3" s="12" t="s">
        <v>3</v>
      </c>
      <c r="D3" s="12" t="s">
        <v>14</v>
      </c>
      <c r="E3" s="15" t="s">
        <v>4</v>
      </c>
      <c r="F3" s="12" t="s">
        <v>12</v>
      </c>
      <c r="G3" s="15" t="s">
        <v>13</v>
      </c>
      <c r="H3" s="13" t="s">
        <v>15</v>
      </c>
      <c r="I3" s="14" t="s">
        <v>5</v>
      </c>
      <c r="J3" s="14" t="s">
        <v>6</v>
      </c>
      <c r="K3" s="14" t="s">
        <v>19</v>
      </c>
      <c r="L3" s="49" t="s">
        <v>9</v>
      </c>
      <c r="M3" s="49"/>
      <c r="N3" s="6"/>
      <c r="O3" s="1"/>
    </row>
    <row r="4" spans="1:14" ht="30" customHeight="1">
      <c r="A4" s="25" t="s">
        <v>35</v>
      </c>
      <c r="B4" s="9">
        <v>674</v>
      </c>
      <c r="C4" s="2">
        <v>676</v>
      </c>
      <c r="D4" s="9">
        <v>548</v>
      </c>
      <c r="E4" s="2">
        <v>594</v>
      </c>
      <c r="F4" s="2">
        <v>538</v>
      </c>
      <c r="G4" s="9"/>
      <c r="H4" s="3">
        <v>1365</v>
      </c>
      <c r="I4" s="41">
        <v>4.41</v>
      </c>
      <c r="J4" s="10">
        <v>5.66</v>
      </c>
      <c r="K4" s="10">
        <v>3.47</v>
      </c>
      <c r="L4" s="82">
        <v>41913</v>
      </c>
      <c r="M4" s="84">
        <v>124.63</v>
      </c>
      <c r="N4" s="5"/>
    </row>
    <row r="5" spans="1:14" ht="29.25" customHeight="1">
      <c r="A5" s="33" t="s">
        <v>34</v>
      </c>
      <c r="B5" s="9">
        <v>683</v>
      </c>
      <c r="C5" s="2">
        <v>645</v>
      </c>
      <c r="D5" s="9">
        <v>554</v>
      </c>
      <c r="E5" s="2">
        <v>590</v>
      </c>
      <c r="F5" s="2">
        <v>558</v>
      </c>
      <c r="G5" s="9"/>
      <c r="H5" s="3">
        <v>1376</v>
      </c>
      <c r="I5" s="41">
        <v>4.46</v>
      </c>
      <c r="J5" s="10">
        <v>5.58</v>
      </c>
      <c r="K5" s="10">
        <v>3.45</v>
      </c>
      <c r="L5" s="83"/>
      <c r="M5" s="85"/>
      <c r="N5" s="5"/>
    </row>
    <row r="6" spans="1:14" ht="30" customHeight="1">
      <c r="A6" s="33" t="s">
        <v>36</v>
      </c>
      <c r="B6" s="9">
        <v>679</v>
      </c>
      <c r="C6" s="2">
        <v>645</v>
      </c>
      <c r="D6" s="9">
        <v>539</v>
      </c>
      <c r="E6" s="2">
        <v>577</v>
      </c>
      <c r="F6" s="2">
        <v>556</v>
      </c>
      <c r="G6" s="9"/>
      <c r="H6" s="3">
        <v>1347</v>
      </c>
      <c r="I6" s="41">
        <v>4.6</v>
      </c>
      <c r="J6" s="10">
        <v>5.48</v>
      </c>
      <c r="K6" s="10">
        <v>3.5</v>
      </c>
      <c r="L6" s="34">
        <v>41883</v>
      </c>
      <c r="M6" s="7">
        <v>124.64</v>
      </c>
      <c r="N6" s="5"/>
    </row>
    <row r="7" spans="1:14" ht="30" customHeight="1">
      <c r="A7" s="26" t="s">
        <v>37</v>
      </c>
      <c r="B7" s="9">
        <v>751</v>
      </c>
      <c r="C7" s="2">
        <v>766</v>
      </c>
      <c r="D7" s="9">
        <v>554</v>
      </c>
      <c r="E7" s="2">
        <v>758</v>
      </c>
      <c r="F7" s="2">
        <v>653</v>
      </c>
      <c r="G7" s="9"/>
      <c r="H7" s="3">
        <v>1543</v>
      </c>
      <c r="I7" s="10">
        <v>5.28</v>
      </c>
      <c r="J7" s="10">
        <v>5.89</v>
      </c>
      <c r="K7" s="10">
        <v>3.46</v>
      </c>
      <c r="L7" s="34">
        <v>41548</v>
      </c>
      <c r="M7" s="42">
        <v>142.83</v>
      </c>
      <c r="N7" s="5"/>
    </row>
    <row r="8" spans="1:14" ht="30" customHeight="1">
      <c r="A8" s="26" t="s">
        <v>27</v>
      </c>
      <c r="B8" s="32">
        <f aca="true" t="shared" si="0" ref="B8:K8">((B$4/B$5)*100)-100</f>
        <v>-1.3177159590043885</v>
      </c>
      <c r="C8" s="16">
        <f t="shared" si="0"/>
        <v>4.806201550387598</v>
      </c>
      <c r="D8" s="16">
        <f t="shared" si="0"/>
        <v>-1.0830324909747304</v>
      </c>
      <c r="E8" s="16">
        <f t="shared" si="0"/>
        <v>0.6779661016949063</v>
      </c>
      <c r="F8" s="16">
        <f t="shared" si="0"/>
        <v>-3.5842293906810028</v>
      </c>
      <c r="G8" s="16" t="e">
        <f t="shared" si="0"/>
        <v>#DIV/0!</v>
      </c>
      <c r="H8" s="17">
        <f t="shared" si="0"/>
        <v>-0.7994186046511516</v>
      </c>
      <c r="I8" s="18">
        <f t="shared" si="0"/>
        <v>-1.1210762331838424</v>
      </c>
      <c r="J8" s="18">
        <f t="shared" si="0"/>
        <v>1.4336917562723954</v>
      </c>
      <c r="K8" s="18">
        <f t="shared" si="0"/>
        <v>0.5797101449275459</v>
      </c>
      <c r="L8" s="80" t="s">
        <v>11</v>
      </c>
      <c r="M8" s="81"/>
      <c r="N8" s="5"/>
    </row>
    <row r="9" spans="1:14" ht="30" customHeight="1">
      <c r="A9" s="26" t="s">
        <v>28</v>
      </c>
      <c r="B9" s="32">
        <f aca="true" t="shared" si="1" ref="B9:K9">((B$4/B$6)*100)-100</f>
        <v>-0.7363770250368162</v>
      </c>
      <c r="C9" s="16">
        <f t="shared" si="1"/>
        <v>4.806201550387598</v>
      </c>
      <c r="D9" s="16">
        <f t="shared" si="1"/>
        <v>1.669758812615953</v>
      </c>
      <c r="E9" s="16">
        <f t="shared" si="1"/>
        <v>2.946273830155974</v>
      </c>
      <c r="F9" s="16">
        <f t="shared" si="1"/>
        <v>-3.237410071942449</v>
      </c>
      <c r="G9" s="16" t="e">
        <f t="shared" si="1"/>
        <v>#DIV/0!</v>
      </c>
      <c r="H9" s="17">
        <f t="shared" si="1"/>
        <v>1.3363028953229446</v>
      </c>
      <c r="I9" s="18">
        <f t="shared" si="1"/>
        <v>-4.130434782608688</v>
      </c>
      <c r="J9" s="18">
        <f t="shared" si="1"/>
        <v>3.2846715328467013</v>
      </c>
      <c r="K9" s="18">
        <f t="shared" si="1"/>
        <v>-0.8571428571428612</v>
      </c>
      <c r="L9" s="78">
        <f>((M$4/M$6)*100)-100</f>
        <v>-0.008023106546858116</v>
      </c>
      <c r="M9" s="79"/>
      <c r="N9" s="5"/>
    </row>
    <row r="10" spans="1:14" ht="30" customHeight="1">
      <c r="A10" s="26" t="s">
        <v>18</v>
      </c>
      <c r="B10" s="32">
        <f aca="true" t="shared" si="2" ref="B10:K10">((B$4/B$7)*100)-100</f>
        <v>-10.252996005326224</v>
      </c>
      <c r="C10" s="16">
        <f t="shared" si="2"/>
        <v>-11.749347258485642</v>
      </c>
      <c r="D10" s="16">
        <f t="shared" si="2"/>
        <v>-1.0830324909747304</v>
      </c>
      <c r="E10" s="16">
        <f t="shared" si="2"/>
        <v>-21.635883905013202</v>
      </c>
      <c r="F10" s="16">
        <f t="shared" si="2"/>
        <v>-17.611026033690663</v>
      </c>
      <c r="G10" s="16" t="e">
        <f t="shared" si="2"/>
        <v>#DIV/0!</v>
      </c>
      <c r="H10" s="17">
        <f t="shared" si="2"/>
        <v>-11.535968891769272</v>
      </c>
      <c r="I10" s="18">
        <f t="shared" si="2"/>
        <v>-16.477272727272734</v>
      </c>
      <c r="J10" s="18">
        <f t="shared" si="2"/>
        <v>-3.904923599320881</v>
      </c>
      <c r="K10" s="18">
        <f t="shared" si="2"/>
        <v>0.28901734104047705</v>
      </c>
      <c r="L10" s="78">
        <f>((M$4/M$7)*100)-100</f>
        <v>-12.742421060001405</v>
      </c>
      <c r="M10" s="79"/>
      <c r="N10" s="5"/>
    </row>
    <row r="11" spans="1:14" ht="30" customHeight="1">
      <c r="A11" s="27" t="s">
        <v>38</v>
      </c>
      <c r="B11" s="38">
        <v>700</v>
      </c>
      <c r="C11" s="39">
        <v>618</v>
      </c>
      <c r="D11" s="40" t="s">
        <v>22</v>
      </c>
      <c r="E11" s="39">
        <v>616</v>
      </c>
      <c r="F11" s="39">
        <v>585</v>
      </c>
      <c r="G11" s="19" t="s">
        <v>22</v>
      </c>
      <c r="H11" s="20" t="s">
        <v>22</v>
      </c>
      <c r="I11" s="21" t="s">
        <v>22</v>
      </c>
      <c r="J11" s="21" t="s">
        <v>22</v>
      </c>
      <c r="K11" s="21" t="s">
        <v>22</v>
      </c>
      <c r="L11" s="72" t="s">
        <v>22</v>
      </c>
      <c r="M11" s="73"/>
      <c r="N11" s="5"/>
    </row>
    <row r="12" spans="1:11" ht="12" customHeight="1">
      <c r="A12" s="46" t="s">
        <v>33</v>
      </c>
      <c r="B12" s="46"/>
      <c r="K12" t="s">
        <v>29</v>
      </c>
    </row>
    <row r="13" spans="1:13" ht="14.25" customHeight="1" thickBot="1">
      <c r="A13" s="74"/>
      <c r="B13" s="74"/>
      <c r="C13" s="74"/>
      <c r="D13" s="74"/>
      <c r="E13" s="74"/>
      <c r="F13" s="74"/>
      <c r="G13" s="74"/>
      <c r="H13" s="74"/>
      <c r="I13" s="74"/>
      <c r="J13" s="74"/>
      <c r="K13" s="74"/>
      <c r="L13" s="74"/>
      <c r="M13" s="74"/>
    </row>
    <row r="14" spans="1:15" ht="114.75" customHeight="1">
      <c r="A14" s="47" t="s">
        <v>31</v>
      </c>
      <c r="B14" s="50" t="s">
        <v>39</v>
      </c>
      <c r="C14" s="51"/>
      <c r="D14" s="51"/>
      <c r="E14" s="51"/>
      <c r="F14" s="51"/>
      <c r="G14" s="51"/>
      <c r="H14" s="51"/>
      <c r="I14" s="51"/>
      <c r="J14" s="51"/>
      <c r="K14" s="51"/>
      <c r="L14" s="51"/>
      <c r="M14" s="52"/>
      <c r="O14" s="29"/>
    </row>
    <row r="15" spans="1:15" ht="116.25" customHeight="1" thickBot="1">
      <c r="A15" s="48"/>
      <c r="B15" s="53" t="s">
        <v>41</v>
      </c>
      <c r="C15" s="54"/>
      <c r="D15" s="54"/>
      <c r="E15" s="54"/>
      <c r="F15" s="54"/>
      <c r="G15" s="54"/>
      <c r="H15" s="54"/>
      <c r="I15" s="54"/>
      <c r="J15" s="54"/>
      <c r="K15" s="54"/>
      <c r="L15" s="54"/>
      <c r="M15" s="55"/>
      <c r="O15" s="28"/>
    </row>
    <row r="16" spans="1:15" ht="66" customHeight="1">
      <c r="A16" s="47" t="s">
        <v>25</v>
      </c>
      <c r="B16" s="62" t="s">
        <v>40</v>
      </c>
      <c r="C16" s="63"/>
      <c r="D16" s="63"/>
      <c r="E16" s="63"/>
      <c r="F16" s="63"/>
      <c r="G16" s="63"/>
      <c r="H16" s="63"/>
      <c r="I16" s="63"/>
      <c r="J16" s="63"/>
      <c r="K16" s="63"/>
      <c r="L16" s="63"/>
      <c r="M16" s="64"/>
      <c r="O16" s="30"/>
    </row>
    <row r="17" spans="1:15" ht="117" customHeight="1" thickBot="1">
      <c r="A17" s="48"/>
      <c r="B17" s="65" t="s">
        <v>1</v>
      </c>
      <c r="C17" s="66"/>
      <c r="D17" s="66"/>
      <c r="E17" s="66"/>
      <c r="F17" s="66"/>
      <c r="G17" s="66"/>
      <c r="H17" s="66"/>
      <c r="I17" s="66"/>
      <c r="J17" s="66"/>
      <c r="K17" s="66"/>
      <c r="L17" s="66"/>
      <c r="M17" s="67"/>
      <c r="O17" s="28"/>
    </row>
    <row r="18" spans="1:15" ht="117.75" customHeight="1">
      <c r="A18" s="58" t="s">
        <v>24</v>
      </c>
      <c r="B18" s="60" t="s">
        <v>0</v>
      </c>
      <c r="C18" s="60"/>
      <c r="D18" s="60"/>
      <c r="E18" s="60"/>
      <c r="F18" s="60"/>
      <c r="G18" s="60"/>
      <c r="H18" s="60"/>
      <c r="I18" s="60"/>
      <c r="J18" s="60"/>
      <c r="K18" s="60"/>
      <c r="L18" s="60"/>
      <c r="M18" s="61"/>
      <c r="O18" s="28"/>
    </row>
    <row r="19" spans="1:15" ht="117.75" customHeight="1" thickBot="1">
      <c r="A19" s="59"/>
      <c r="B19" s="68" t="s">
        <v>2</v>
      </c>
      <c r="C19" s="68"/>
      <c r="D19" s="68"/>
      <c r="E19" s="68"/>
      <c r="F19" s="68"/>
      <c r="G19" s="68"/>
      <c r="H19" s="68"/>
      <c r="I19" s="68"/>
      <c r="J19" s="68"/>
      <c r="K19" s="68"/>
      <c r="L19" s="68"/>
      <c r="M19" s="69"/>
      <c r="N19" s="4"/>
      <c r="O19" s="28"/>
    </row>
    <row r="20" spans="2:15" ht="24" customHeight="1">
      <c r="B20" s="36"/>
      <c r="C20" s="36"/>
      <c r="D20" s="36"/>
      <c r="E20" s="36"/>
      <c r="F20" s="36"/>
      <c r="G20" s="36"/>
      <c r="H20" s="36"/>
      <c r="I20" s="36"/>
      <c r="J20" s="36"/>
      <c r="K20" s="36"/>
      <c r="L20" s="36"/>
      <c r="M20" s="36"/>
      <c r="N20" s="4"/>
      <c r="O20" s="28"/>
    </row>
    <row r="21" spans="2:15" ht="12.75">
      <c r="B21" s="37"/>
      <c r="C21" s="37"/>
      <c r="D21" s="37"/>
      <c r="E21" s="37"/>
      <c r="F21" s="37"/>
      <c r="G21" s="37"/>
      <c r="H21" s="37"/>
      <c r="I21" s="37"/>
      <c r="J21" s="37"/>
      <c r="K21" s="37"/>
      <c r="L21" s="37"/>
      <c r="M21" s="37"/>
      <c r="N21" s="4"/>
      <c r="O21" s="28"/>
    </row>
    <row r="22" ht="12.75">
      <c r="O22" s="28"/>
    </row>
    <row r="23" spans="2:17" ht="12.75">
      <c r="B23" s="56"/>
      <c r="C23" s="57"/>
      <c r="D23" s="57"/>
      <c r="E23" s="57"/>
      <c r="F23" s="57"/>
      <c r="G23" s="57"/>
      <c r="H23" s="57"/>
      <c r="I23" s="57"/>
      <c r="J23" s="57"/>
      <c r="K23" s="57"/>
      <c r="L23" s="57"/>
      <c r="M23" s="57"/>
      <c r="N23" s="57"/>
      <c r="O23" s="57"/>
      <c r="P23" s="57"/>
      <c r="Q23" s="57"/>
    </row>
    <row r="24" ht="12.75">
      <c r="O24" s="28"/>
    </row>
    <row r="25" ht="12.75">
      <c r="O25" s="28"/>
    </row>
    <row r="26" ht="12.75">
      <c r="O26" s="28"/>
    </row>
    <row r="27" ht="12.75">
      <c r="O27" s="28"/>
    </row>
    <row r="28" ht="12.75">
      <c r="O28" s="28"/>
    </row>
    <row r="29" ht="12.75">
      <c r="O29" s="28"/>
    </row>
    <row r="30" ht="12.75">
      <c r="O30" s="28"/>
    </row>
    <row r="32" ht="12.75">
      <c r="B32" s="22"/>
    </row>
    <row r="42" ht="12.75">
      <c r="D42" s="22"/>
    </row>
  </sheetData>
  <sheetProtection/>
  <mergeCells count="24">
    <mergeCell ref="A1:M1"/>
    <mergeCell ref="L11:M11"/>
    <mergeCell ref="A13:M13"/>
    <mergeCell ref="I2:K2"/>
    <mergeCell ref="A2:A3"/>
    <mergeCell ref="L9:M9"/>
    <mergeCell ref="L10:M10"/>
    <mergeCell ref="L8:M8"/>
    <mergeCell ref="L4:L5"/>
    <mergeCell ref="M4:M5"/>
    <mergeCell ref="B23:Q23"/>
    <mergeCell ref="A18:A19"/>
    <mergeCell ref="B18:M18"/>
    <mergeCell ref="B16:M16"/>
    <mergeCell ref="B17:M17"/>
    <mergeCell ref="B19:M19"/>
    <mergeCell ref="B2:G2"/>
    <mergeCell ref="L2:M2"/>
    <mergeCell ref="A12:B12"/>
    <mergeCell ref="A16:A17"/>
    <mergeCell ref="A14:A15"/>
    <mergeCell ref="L3:M3"/>
    <mergeCell ref="B14:M14"/>
    <mergeCell ref="B15:M15"/>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6" t="s">
        <v>23</v>
      </c>
      <c r="B1" s="86"/>
      <c r="C1" s="86"/>
      <c r="D1" s="86"/>
      <c r="E1" s="86"/>
      <c r="F1" s="86"/>
      <c r="G1" s="86"/>
      <c r="H1" s="86"/>
      <c r="I1" s="86"/>
      <c r="J1" s="86"/>
      <c r="K1" s="86"/>
      <c r="L1" s="86"/>
    </row>
    <row r="2" spans="1:12" ht="18.75" customHeight="1">
      <c r="A2" s="70"/>
      <c r="B2" s="70"/>
      <c r="C2" s="70"/>
      <c r="D2" s="70"/>
      <c r="E2" s="70"/>
      <c r="F2" s="70"/>
      <c r="G2" s="70"/>
      <c r="H2" s="70"/>
      <c r="I2" s="70"/>
      <c r="J2" s="70"/>
      <c r="K2" s="70"/>
      <c r="L2" s="70"/>
    </row>
    <row r="3" spans="1:12" ht="19.5" customHeight="1">
      <c r="A3" s="92" t="s">
        <v>20</v>
      </c>
      <c r="B3" s="44" t="s">
        <v>7</v>
      </c>
      <c r="C3" s="44"/>
      <c r="D3" s="44"/>
      <c r="E3" s="44"/>
      <c r="F3" s="44"/>
      <c r="G3" s="44"/>
      <c r="H3" s="75" t="s">
        <v>8</v>
      </c>
      <c r="I3" s="75"/>
      <c r="J3" s="75"/>
      <c r="K3" s="45" t="s">
        <v>16</v>
      </c>
      <c r="L3" s="45"/>
    </row>
    <row r="4" spans="1:12" ht="35.25" customHeight="1">
      <c r="A4" s="93"/>
      <c r="B4" s="12" t="s">
        <v>26</v>
      </c>
      <c r="C4" s="12" t="s">
        <v>3</v>
      </c>
      <c r="D4" s="12" t="s">
        <v>14</v>
      </c>
      <c r="E4" s="15" t="s">
        <v>4</v>
      </c>
      <c r="F4" s="12" t="s">
        <v>12</v>
      </c>
      <c r="G4" s="15" t="s">
        <v>13</v>
      </c>
      <c r="H4" s="14" t="s">
        <v>5</v>
      </c>
      <c r="I4" s="14" t="s">
        <v>6</v>
      </c>
      <c r="J4" s="14" t="s">
        <v>21</v>
      </c>
      <c r="K4" s="49" t="s">
        <v>9</v>
      </c>
      <c r="L4" s="49"/>
    </row>
    <row r="5" spans="1:12" ht="30" customHeight="1">
      <c r="A5" s="25" t="s">
        <v>35</v>
      </c>
      <c r="B5" s="9">
        <v>683</v>
      </c>
      <c r="C5" s="2">
        <v>691</v>
      </c>
      <c r="D5" s="2">
        <v>549</v>
      </c>
      <c r="E5" s="2">
        <v>596</v>
      </c>
      <c r="F5" s="9">
        <v>550</v>
      </c>
      <c r="G5" s="9"/>
      <c r="H5" s="41">
        <v>4.46</v>
      </c>
      <c r="I5" s="10">
        <v>5.27</v>
      </c>
      <c r="J5" s="10">
        <v>3.57</v>
      </c>
      <c r="K5" s="82">
        <v>41913</v>
      </c>
      <c r="L5" s="84">
        <v>126.23</v>
      </c>
    </row>
    <row r="6" spans="1:12" ht="30" customHeight="1">
      <c r="A6" s="33" t="s">
        <v>34</v>
      </c>
      <c r="B6" s="9">
        <v>676</v>
      </c>
      <c r="C6" s="2">
        <v>665</v>
      </c>
      <c r="D6" s="2">
        <v>555</v>
      </c>
      <c r="E6" s="2">
        <v>595</v>
      </c>
      <c r="F6" s="9">
        <v>547</v>
      </c>
      <c r="G6" s="9"/>
      <c r="H6" s="41">
        <v>4.52</v>
      </c>
      <c r="I6" s="10">
        <v>5.13</v>
      </c>
      <c r="J6" s="10">
        <v>3.53</v>
      </c>
      <c r="K6" s="83"/>
      <c r="L6" s="85"/>
    </row>
    <row r="7" spans="1:12" ht="30" customHeight="1">
      <c r="A7" s="33" t="s">
        <v>36</v>
      </c>
      <c r="B7" s="9">
        <v>655</v>
      </c>
      <c r="C7" s="2">
        <v>663</v>
      </c>
      <c r="D7" s="2">
        <v>503</v>
      </c>
      <c r="E7" s="2">
        <v>581</v>
      </c>
      <c r="F7" s="9">
        <v>541</v>
      </c>
      <c r="G7" s="9"/>
      <c r="H7" s="41">
        <v>4.6</v>
      </c>
      <c r="I7" s="10">
        <v>5.14</v>
      </c>
      <c r="J7" s="10">
        <v>3.62</v>
      </c>
      <c r="K7" s="34">
        <v>41883</v>
      </c>
      <c r="L7" s="7">
        <v>126.14</v>
      </c>
    </row>
    <row r="8" spans="1:12" ht="28.5" customHeight="1">
      <c r="A8" s="26" t="s">
        <v>37</v>
      </c>
      <c r="B8" s="9">
        <v>761</v>
      </c>
      <c r="C8" s="2">
        <v>774</v>
      </c>
      <c r="D8" s="2">
        <v>549</v>
      </c>
      <c r="E8" s="2">
        <v>761</v>
      </c>
      <c r="F8" s="9">
        <v>656</v>
      </c>
      <c r="G8" s="9"/>
      <c r="H8" s="10">
        <v>5.29</v>
      </c>
      <c r="I8" s="10">
        <v>5.47</v>
      </c>
      <c r="J8" s="10">
        <v>3.52</v>
      </c>
      <c r="K8" s="34">
        <v>41548</v>
      </c>
      <c r="L8" s="43">
        <v>138.83</v>
      </c>
    </row>
    <row r="9" spans="1:12" ht="30" customHeight="1">
      <c r="A9" s="26" t="s">
        <v>27</v>
      </c>
      <c r="B9" s="31">
        <f aca="true" t="shared" si="0" ref="B9:J9">((B$5/B$6)*100)-100</f>
        <v>1.0355029585798832</v>
      </c>
      <c r="C9" s="23">
        <f t="shared" si="0"/>
        <v>3.909774436090217</v>
      </c>
      <c r="D9" s="23">
        <f t="shared" si="0"/>
        <v>-1.0810810810810807</v>
      </c>
      <c r="E9" s="23">
        <f t="shared" si="0"/>
        <v>0.1680672268907557</v>
      </c>
      <c r="F9" s="23">
        <f t="shared" si="0"/>
        <v>0.548446069469847</v>
      </c>
      <c r="G9" s="23" t="e">
        <f t="shared" si="0"/>
        <v>#DIV/0!</v>
      </c>
      <c r="H9" s="24">
        <f t="shared" si="0"/>
        <v>-1.3274336283185733</v>
      </c>
      <c r="I9" s="24">
        <f t="shared" si="0"/>
        <v>2.7290448343079845</v>
      </c>
      <c r="J9" s="24">
        <f t="shared" si="0"/>
        <v>1.1331444759206732</v>
      </c>
      <c r="K9" s="95" t="s">
        <v>11</v>
      </c>
      <c r="L9" s="96"/>
    </row>
    <row r="10" spans="1:12" ht="30" customHeight="1">
      <c r="A10" s="26" t="s">
        <v>28</v>
      </c>
      <c r="B10" s="31">
        <f aca="true" t="shared" si="1" ref="B10:J10">((B$5/B$7)*100)-100</f>
        <v>4.274809160305338</v>
      </c>
      <c r="C10" s="23">
        <f t="shared" si="1"/>
        <v>4.223227752639531</v>
      </c>
      <c r="D10" s="23">
        <f t="shared" si="1"/>
        <v>9.145129224652095</v>
      </c>
      <c r="E10" s="23">
        <f t="shared" si="1"/>
        <v>2.581755593803777</v>
      </c>
      <c r="F10" s="23">
        <f t="shared" si="1"/>
        <v>1.6635859519408456</v>
      </c>
      <c r="G10" s="23" t="e">
        <f t="shared" si="1"/>
        <v>#DIV/0!</v>
      </c>
      <c r="H10" s="24">
        <f t="shared" si="1"/>
        <v>-3.0434782608695627</v>
      </c>
      <c r="I10" s="24">
        <f t="shared" si="1"/>
        <v>2.52918287937743</v>
      </c>
      <c r="J10" s="24">
        <f t="shared" si="1"/>
        <v>-1.3812154696132666</v>
      </c>
      <c r="K10" s="87">
        <f>((L$5/L$7)*100)-100</f>
        <v>0.07134929443475357</v>
      </c>
      <c r="L10" s="88"/>
    </row>
    <row r="11" spans="1:12" ht="30" customHeight="1">
      <c r="A11" s="26" t="s">
        <v>18</v>
      </c>
      <c r="B11" s="31">
        <f>((B$5/B$8)*100)-100</f>
        <v>-10.249671484888296</v>
      </c>
      <c r="C11" s="23">
        <f aca="true" t="shared" si="2" ref="C11:J11">((C$5/C$8)*100)-100</f>
        <v>-10.723514211886311</v>
      </c>
      <c r="D11" s="23">
        <f>((D$5/D$8)*100)-100</f>
        <v>0</v>
      </c>
      <c r="E11" s="23">
        <f t="shared" si="2"/>
        <v>-21.681997371879106</v>
      </c>
      <c r="F11" s="23">
        <f t="shared" si="2"/>
        <v>-16.15853658536585</v>
      </c>
      <c r="G11" s="23" t="e">
        <f t="shared" si="2"/>
        <v>#DIV/0!</v>
      </c>
      <c r="H11" s="24">
        <f t="shared" si="2"/>
        <v>-15.689981096408317</v>
      </c>
      <c r="I11" s="24">
        <f t="shared" si="2"/>
        <v>-3.656307129798904</v>
      </c>
      <c r="J11" s="24">
        <f t="shared" si="2"/>
        <v>1.4204545454545467</v>
      </c>
      <c r="K11" s="89">
        <f>((L$5/L$8)*100)-100</f>
        <v>-9.075848159619682</v>
      </c>
      <c r="L11" s="89"/>
    </row>
    <row r="12" spans="1:13" s="4" customFormat="1" ht="18.75" customHeight="1">
      <c r="A12" s="90" t="s">
        <v>17</v>
      </c>
      <c r="B12" s="90"/>
      <c r="C12" s="90"/>
      <c r="D12" s="5"/>
      <c r="E12" s="5"/>
      <c r="F12" s="5"/>
      <c r="G12" s="5"/>
      <c r="H12" s="5"/>
      <c r="I12" s="5"/>
      <c r="J12" s="5"/>
      <c r="K12" s="8"/>
      <c r="L12" s="5"/>
      <c r="M12" s="5"/>
    </row>
    <row r="13" spans="1:12" ht="26.25" customHeight="1">
      <c r="A13" s="91" t="s">
        <v>33</v>
      </c>
      <c r="B13" s="91"/>
      <c r="C13" s="91"/>
      <c r="F13" s="94" t="s">
        <v>32</v>
      </c>
      <c r="G13" s="94"/>
      <c r="H13" s="94"/>
      <c r="I13" s="94"/>
      <c r="J13" s="94"/>
      <c r="K13" s="94"/>
      <c r="L13" s="94"/>
    </row>
    <row r="16" ht="12.75">
      <c r="K16" s="35"/>
    </row>
    <row r="18" ht="12.75">
      <c r="K18" s="35"/>
    </row>
    <row r="19" ht="12.75">
      <c r="K19" s="35"/>
    </row>
  </sheetData>
  <sheetProtection/>
  <mergeCells count="14">
    <mergeCell ref="K4:L4"/>
    <mergeCell ref="K5:K6"/>
    <mergeCell ref="K9:L9"/>
    <mergeCell ref="L5:L6"/>
    <mergeCell ref="A1:L2"/>
    <mergeCell ref="K10:L10"/>
    <mergeCell ref="K11:L11"/>
    <mergeCell ref="A12:C12"/>
    <mergeCell ref="K3:L3"/>
    <mergeCell ref="A13:C13"/>
    <mergeCell ref="A3:A4"/>
    <mergeCell ref="B3:G3"/>
    <mergeCell ref="H3:J3"/>
    <mergeCell ref="F13:L1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2014-12-05T06:53:47Z</dcterms:modified>
  <cp:category/>
  <cp:version/>
  <cp:contentType/>
  <cp:contentStatus/>
</cp:coreProperties>
</file>