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<sst xmlns="http://schemas.openxmlformats.org/spreadsheetml/2006/main" count="68" uniqueCount="40">
  <si>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</si>
  <si>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</si>
  <si>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</si>
  <si>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</si>
  <si>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</si>
  <si>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</si>
  <si>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</si>
  <si>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</si>
  <si>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</si>
  <si>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</si>
  <si>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</si>
  <si>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</si>
  <si>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</si>
  <si>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</si>
  <si>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</si>
  <si>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</si>
  <si>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</si>
  <si>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</si>
  <si>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</si>
  <si>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</si>
  <si>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</si>
  <si>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</si>
  <si>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</si>
  <si>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</si>
  <si>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</si>
  <si>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</si>
  <si>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</si>
  <si>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</si>
  <si>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</si>
  <si>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</si>
  <si>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2"/>
      </rPr>
      <t xml:space="preserve"> 08.12-14.12.2014 r.</t>
    </r>
  </si>
  <si>
    <t>15.12 - 21.12.2014 r.</t>
  </si>
  <si>
    <r>
      <t>Poprzedni miesiąc</t>
    </r>
    <r>
      <rPr>
        <sz val="10"/>
        <rFont val="Arial CE"/>
        <family val="2"/>
      </rPr>
      <t xml:space="preserve"> 17.11-23.11.2014 r.</t>
    </r>
  </si>
  <si>
    <r>
      <t xml:space="preserve">Rok 2013 r. </t>
    </r>
    <r>
      <rPr>
        <sz val="10"/>
        <rFont val="Arial CE"/>
        <family val="2"/>
      </rPr>
      <t xml:space="preserve"> 16.12 - 22.12.2013 r.</t>
    </r>
  </si>
  <si>
    <r>
      <t xml:space="preserve">UE (zł/t)  08.12 - 14.12.2014 r.                                 </t>
    </r>
    <r>
      <rPr>
        <b/>
        <sz val="9"/>
        <rFont val="Arial CE"/>
        <family val="0"/>
      </rPr>
      <t xml:space="preserve"> </t>
    </r>
  </si>
  <si>
    <t xml:space="preserve">W trzecim tygodniu grudnia br. tj. w dniach 15.12-21.12.2014 r. śrenia cena pszenicy konsumpcyjnej wyniosła 752 PLN/t i była o 7,7% wyższa niż przed tygodniem i 11,6% wyższa jak przed miesiącem. Za pszenicę paszową można było uzyskać przeciętnie cenę 690 PLN/t tj. o 1,3% mniej niż przed tygodniem i 2,1% więcej niż przed miesiącem. W odniesieniu do notowań sprzed roku zboża te były odpowiednio o 3,8% i 12,7% tańsze. Średnia cena żyta paszowego w badanym okresie wyniosła 551 PLN/t i była o 5,8% wyższa niż przed tygodniem, natomiast o 0,5% wyższa niż przed miesiącem. Jednocześnie ziarno to było o 5,2% niższe niż przed rokiem. Przeciętna cena jęczmienia paszowego w trzecim tygodniu grudnia 2014 r. uległa korzystnej zmianie - 608 PLN/t. Cena ta była o 1,5% wyższa niż tydzień temu, 2,4% wyższa niż miesiąc temu oraz o 23,7% niższa niż w porównywalnym okresie 2013 r. W porównaniu z poprzednim tygodniem znowu nastąpiła korekta ceny kukurydzy. Przeciętna cena skupu tego zboża kształtowała się na poziomie 565 PLN/t, tj. o 0,5% mniej niż tydzień wcześniej. Jednocześnie cena ziarna była o 5,0% wyższa jak przed miesiącem oraz o 15,3% niższa niż rok wcześniej. </t>
  </si>
  <si>
    <t>W dniach 15.12-21.12.2014 r. na krajowym rynku średnia cena żywca wieprzowego wyniosła 4,06 PLN/kg i była o 0,5% niższa jak przed tygodniem i 7,9% niższa jak przed miesiącem. W odniesieniu do notowań sprzed roku średnia cena tego żywca była o 21,0% niższa. Za żywiec wołowy płacono w skupie średnio 5,79 PLN/kg wobec 5,77 PLN/kg w poprzednim tygodniu. Jednocześnie było to o 2,3% więcej niż miesiąc wcześniej i o 0,3% więcej niż przed rokiem. Średnia cena drobiu w trzecim tygodniu grudnia br. wyniosła 3,43 PLN/kg i była o 1,7% niższa jak przed tygodniem i niższa o 1,2% jak przed miesiącem. W odniesieniu do notowań sprzed roku cena ta uległa zmianie i była niższa o 3,4%.</t>
  </si>
  <si>
    <t xml:space="preserve">W Polsce średnia cena wg GUS mleka za listopad wynosi 124,76 PLN/100kg. </t>
  </si>
  <si>
    <t>Źródło: ZSRIR, MRiRW</t>
  </si>
  <si>
    <r>
      <t xml:space="preserve">W trzecim tygodniu grudnia aktualna cena płacona za rzepak oz. to 1409 PLN/t. Cena ta była o 0,6% wyższa niż przed tygodniem i 3,2% wyższa niż przed miesiącem. W porównaniu do ceny z przed roku (2013) nastąpił spadek o 7,1%. Ceny produktów oleistych na giełdach światowych z 19.12.2014 r. /MATIF/ z terminem dostawy na III 2015 - </t>
    </r>
    <r>
      <rPr>
        <b/>
        <sz val="10"/>
        <rFont val="Arial"/>
        <family val="2"/>
      </rPr>
      <t>349,25</t>
    </r>
    <r>
      <rPr>
        <sz val="10"/>
        <rFont val="Arial"/>
        <family val="2"/>
      </rPr>
      <t xml:space="preserve"> (EUR/t), na VIII 2015 - </t>
    </r>
    <r>
      <rPr>
        <b/>
        <sz val="10"/>
        <rFont val="Arial"/>
        <family val="2"/>
      </rPr>
      <t>344,00</t>
    </r>
    <r>
      <rPr>
        <sz val="10"/>
        <rFont val="Arial"/>
        <family val="2"/>
      </rPr>
      <t xml:space="preserve"> (EUR/t) za rzepak.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</si>
</sst>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165" fontId="9" fillId="34" borderId="21" xfId="0" applyNumberFormat="1" applyFont="1" applyFill="1" applyBorder="1" applyAlignment="1">
      <alignment horizontal="center"/>
    </xf>
    <xf numFmtId="165" fontId="9" fillId="34" borderId="22" xfId="0" applyNumberFormat="1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171" fontId="2" fillId="34" borderId="23" xfId="0" applyNumberFormat="1" applyFont="1" applyFill="1" applyBorder="1" applyAlignment="1">
      <alignment horizontal="right" vertical="center"/>
    </xf>
    <xf numFmtId="171" fontId="2" fillId="34" borderId="24" xfId="0" applyNumberFormat="1" applyFont="1" applyFill="1" applyBorder="1" applyAlignment="1">
      <alignment horizontal="right" vertical="center"/>
    </xf>
    <xf numFmtId="2" fontId="0" fillId="34" borderId="23" xfId="0" applyNumberFormat="1" applyFill="1" applyBorder="1" applyAlignment="1">
      <alignment horizontal="right" vertical="center"/>
    </xf>
    <xf numFmtId="2" fontId="0" fillId="34" borderId="24" xfId="0" applyNumberForma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/>
    </xf>
    <xf numFmtId="165" fontId="0" fillId="34" borderId="22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0">
      <selection activeCell="M20" sqref="M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20.625" style="0" customWidth="1"/>
    <col min="15" max="15" width="19.25390625" style="0" customWidth="1"/>
  </cols>
  <sheetData>
    <row r="1" spans="1:13" ht="32.25" customHeight="1">
      <c r="A1" s="61" t="s">
        <v>27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</row>
    <row r="2" spans="1:14" ht="23.25" customHeight="1">
      <c r="A2" s="67" t="s">
        <v>17</v>
      </c>
      <c r="B2" s="45" t="s">
        <v>4</v>
      </c>
      <c r="C2" s="45"/>
      <c r="D2" s="45"/>
      <c r="E2" s="45"/>
      <c r="F2" s="45"/>
      <c r="G2" s="45"/>
      <c r="H2" s="11" t="s">
        <v>7</v>
      </c>
      <c r="I2" s="66" t="s">
        <v>26</v>
      </c>
      <c r="J2" s="66"/>
      <c r="K2" s="66"/>
      <c r="L2" s="46" t="s">
        <v>13</v>
      </c>
      <c r="M2" s="46"/>
      <c r="N2" s="5"/>
    </row>
    <row r="3" spans="1:15" ht="36">
      <c r="A3" s="68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48" t="s">
        <v>6</v>
      </c>
      <c r="M3" s="48"/>
      <c r="N3" s="6"/>
      <c r="O3" s="1"/>
    </row>
    <row r="4" spans="1:14" ht="30" customHeight="1">
      <c r="A4" s="25" t="s">
        <v>31</v>
      </c>
      <c r="B4" s="9">
        <v>752</v>
      </c>
      <c r="C4" s="2">
        <v>690</v>
      </c>
      <c r="D4" s="9">
        <v>551</v>
      </c>
      <c r="E4" s="2">
        <v>608</v>
      </c>
      <c r="F4" s="2">
        <v>565</v>
      </c>
      <c r="G4" s="9"/>
      <c r="H4" s="3">
        <v>1409</v>
      </c>
      <c r="I4" s="41">
        <v>4.06</v>
      </c>
      <c r="J4" s="10">
        <v>5.79</v>
      </c>
      <c r="K4" s="10">
        <v>3.43</v>
      </c>
      <c r="L4" s="73">
        <v>41944</v>
      </c>
      <c r="M4" s="75">
        <v>124.76</v>
      </c>
      <c r="N4" s="5"/>
    </row>
    <row r="5" spans="1:14" ht="29.25" customHeight="1">
      <c r="A5" s="33" t="s">
        <v>30</v>
      </c>
      <c r="B5" s="9">
        <v>698</v>
      </c>
      <c r="C5" s="2">
        <v>699</v>
      </c>
      <c r="D5" s="9">
        <v>521</v>
      </c>
      <c r="E5" s="2">
        <v>599</v>
      </c>
      <c r="F5" s="2">
        <v>568</v>
      </c>
      <c r="G5" s="9"/>
      <c r="H5" s="3">
        <v>1401</v>
      </c>
      <c r="I5" s="41">
        <v>4.08</v>
      </c>
      <c r="J5" s="10">
        <v>5.77</v>
      </c>
      <c r="K5" s="10">
        <v>3.49</v>
      </c>
      <c r="L5" s="74"/>
      <c r="M5" s="76"/>
      <c r="N5" s="5"/>
    </row>
    <row r="6" spans="1:14" ht="30" customHeight="1">
      <c r="A6" s="33" t="s">
        <v>32</v>
      </c>
      <c r="B6" s="9">
        <v>674</v>
      </c>
      <c r="C6" s="2">
        <v>676</v>
      </c>
      <c r="D6" s="9">
        <v>548</v>
      </c>
      <c r="E6" s="2">
        <v>594</v>
      </c>
      <c r="F6" s="2">
        <v>538</v>
      </c>
      <c r="G6" s="9"/>
      <c r="H6" s="3">
        <v>1365</v>
      </c>
      <c r="I6" s="41">
        <v>4.41</v>
      </c>
      <c r="J6" s="10">
        <v>5.66</v>
      </c>
      <c r="K6" s="10">
        <v>3.47</v>
      </c>
      <c r="L6" s="34">
        <v>41913</v>
      </c>
      <c r="M6" s="7">
        <v>124.63</v>
      </c>
      <c r="N6" s="5"/>
    </row>
    <row r="7" spans="1:14" ht="30" customHeight="1">
      <c r="A7" s="26" t="s">
        <v>33</v>
      </c>
      <c r="B7" s="9">
        <v>782</v>
      </c>
      <c r="C7" s="2">
        <v>790</v>
      </c>
      <c r="D7" s="9">
        <v>581</v>
      </c>
      <c r="E7" s="2">
        <v>797</v>
      </c>
      <c r="F7" s="2">
        <v>667</v>
      </c>
      <c r="G7" s="9"/>
      <c r="H7" s="3">
        <v>1516</v>
      </c>
      <c r="I7" s="10">
        <v>5.14</v>
      </c>
      <c r="J7" s="10">
        <v>5.77</v>
      </c>
      <c r="K7" s="10">
        <v>3.55</v>
      </c>
      <c r="L7" s="34">
        <v>41579</v>
      </c>
      <c r="M7" s="42">
        <v>153.07</v>
      </c>
      <c r="N7" s="5"/>
    </row>
    <row r="8" spans="1:14" ht="30" customHeight="1">
      <c r="A8" s="26" t="s">
        <v>24</v>
      </c>
      <c r="B8" s="32">
        <f aca="true" t="shared" si="0" ref="B8:K8">((B$4/B$5)*100)-100</f>
        <v>7.7363896848137585</v>
      </c>
      <c r="C8" s="16">
        <f t="shared" si="0"/>
        <v>-1.2875536480686662</v>
      </c>
      <c r="D8" s="16">
        <f t="shared" si="0"/>
        <v>5.758157389635315</v>
      </c>
      <c r="E8" s="16">
        <f t="shared" si="0"/>
        <v>1.5025041736226967</v>
      </c>
      <c r="F8" s="16">
        <f t="shared" si="0"/>
        <v>-0.5281690140845114</v>
      </c>
      <c r="G8" s="16" t="e">
        <f t="shared" si="0"/>
        <v>#DIV/0!</v>
      </c>
      <c r="H8" s="17">
        <f t="shared" si="0"/>
        <v>0.5710206995003517</v>
      </c>
      <c r="I8" s="18">
        <f t="shared" si="0"/>
        <v>-0.49019607843138147</v>
      </c>
      <c r="J8" s="18">
        <f t="shared" si="0"/>
        <v>0.3466204506065793</v>
      </c>
      <c r="K8" s="18">
        <f t="shared" si="0"/>
        <v>-1.7191977077363845</v>
      </c>
      <c r="L8" s="71" t="s">
        <v>8</v>
      </c>
      <c r="M8" s="72"/>
      <c r="N8" s="5"/>
    </row>
    <row r="9" spans="1:14" ht="30" customHeight="1">
      <c r="A9" s="26" t="s">
        <v>25</v>
      </c>
      <c r="B9" s="32">
        <f aca="true" t="shared" si="1" ref="B9:K9">((B$4/B$6)*100)-100</f>
        <v>11.572700296735917</v>
      </c>
      <c r="C9" s="16">
        <f t="shared" si="1"/>
        <v>2.0710059171597663</v>
      </c>
      <c r="D9" s="16">
        <f t="shared" si="1"/>
        <v>0.5474452554744573</v>
      </c>
      <c r="E9" s="16">
        <f t="shared" si="1"/>
        <v>2.356902356902353</v>
      </c>
      <c r="F9" s="16">
        <f t="shared" si="1"/>
        <v>5.018587360594793</v>
      </c>
      <c r="G9" s="16" t="e">
        <f t="shared" si="1"/>
        <v>#DIV/0!</v>
      </c>
      <c r="H9" s="17">
        <f t="shared" si="1"/>
        <v>3.2234432234432404</v>
      </c>
      <c r="I9" s="18">
        <f t="shared" si="1"/>
        <v>-7.936507936507951</v>
      </c>
      <c r="J9" s="18">
        <f t="shared" si="1"/>
        <v>2.2968197879858536</v>
      </c>
      <c r="K9" s="18">
        <f t="shared" si="1"/>
        <v>-1.1527377521613857</v>
      </c>
      <c r="L9" s="69">
        <f>((M$4/M$6)*100)-100</f>
        <v>0.10430875391158168</v>
      </c>
      <c r="M9" s="70"/>
      <c r="N9" s="5"/>
    </row>
    <row r="10" spans="1:14" ht="30" customHeight="1">
      <c r="A10" s="26" t="s">
        <v>15</v>
      </c>
      <c r="B10" s="32">
        <f aca="true" t="shared" si="2" ref="B10:K10">((B$4/B$7)*100)-100</f>
        <v>-3.8363171355498764</v>
      </c>
      <c r="C10" s="16">
        <f t="shared" si="2"/>
        <v>-12.658227848101262</v>
      </c>
      <c r="D10" s="16">
        <f t="shared" si="2"/>
        <v>-5.163511187607568</v>
      </c>
      <c r="E10" s="16">
        <f t="shared" si="2"/>
        <v>-23.71392722710162</v>
      </c>
      <c r="F10" s="16">
        <f t="shared" si="2"/>
        <v>-15.292353823088462</v>
      </c>
      <c r="G10" s="16" t="e">
        <f t="shared" si="2"/>
        <v>#DIV/0!</v>
      </c>
      <c r="H10" s="17">
        <f t="shared" si="2"/>
        <v>-7.058047493403691</v>
      </c>
      <c r="I10" s="18">
        <f t="shared" si="2"/>
        <v>-21.01167315175097</v>
      </c>
      <c r="J10" s="18">
        <f t="shared" si="2"/>
        <v>0.3466204506065793</v>
      </c>
      <c r="K10" s="18">
        <f t="shared" si="2"/>
        <v>-3.3802816901408335</v>
      </c>
      <c r="L10" s="69">
        <f>((M$4/M$7)*100)-100</f>
        <v>-18.494806297772257</v>
      </c>
      <c r="M10" s="70"/>
      <c r="N10" s="5"/>
    </row>
    <row r="11" spans="1:14" ht="30" customHeight="1">
      <c r="A11" s="27" t="s">
        <v>34</v>
      </c>
      <c r="B11" s="38">
        <v>744</v>
      </c>
      <c r="C11" s="39">
        <v>672</v>
      </c>
      <c r="D11" s="40" t="s">
        <v>19</v>
      </c>
      <c r="E11" s="39">
        <v>658</v>
      </c>
      <c r="F11" s="39">
        <v>617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63" t="s">
        <v>19</v>
      </c>
      <c r="M11" s="64"/>
      <c r="N11" s="5"/>
    </row>
    <row r="12" spans="1:11" ht="12" customHeight="1">
      <c r="A12" s="47" t="s">
        <v>38</v>
      </c>
      <c r="B12" s="47"/>
      <c r="K12" t="s">
        <v>26</v>
      </c>
    </row>
    <row r="13" spans="1:13" ht="14.25" customHeight="1" thickBo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5" ht="114.75" customHeight="1" thickBot="1">
      <c r="A14" s="44" t="s">
        <v>28</v>
      </c>
      <c r="B14" s="49" t="s">
        <v>35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O14" s="29"/>
    </row>
    <row r="15" spans="1:15" ht="66" customHeight="1" thickBot="1">
      <c r="A15" s="44" t="s">
        <v>22</v>
      </c>
      <c r="B15" s="56" t="s">
        <v>36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O15" s="30"/>
    </row>
    <row r="16" spans="1:15" ht="52.5" customHeight="1">
      <c r="A16" s="54" t="s">
        <v>21</v>
      </c>
      <c r="B16" s="88" t="s">
        <v>39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O16" s="28"/>
    </row>
    <row r="17" spans="1:15" ht="15" customHeight="1" thickBot="1">
      <c r="A17" s="55"/>
      <c r="B17" s="59" t="s">
        <v>37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4"/>
      <c r="O17" s="28"/>
    </row>
    <row r="18" spans="2:15" ht="24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"/>
      <c r="O18" s="28"/>
    </row>
    <row r="19" spans="2:15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"/>
      <c r="O19" s="28"/>
    </row>
    <row r="20" ht="12.75">
      <c r="O20" s="28"/>
    </row>
    <row r="21" spans="2:17" ht="12.75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ht="12.75">
      <c r="O22" s="28"/>
    </row>
    <row r="23" ht="12.75">
      <c r="O23" s="28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30" ht="12.75">
      <c r="B30" s="22"/>
    </row>
    <row r="40" ht="12.75">
      <c r="D40" s="22"/>
    </row>
  </sheetData>
  <sheetProtection/>
  <mergeCells count="20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1:Q21"/>
    <mergeCell ref="A16:A17"/>
    <mergeCell ref="B16:M16"/>
    <mergeCell ref="B15:M15"/>
    <mergeCell ref="B17:M17"/>
    <mergeCell ref="B2:G2"/>
    <mergeCell ref="L2:M2"/>
    <mergeCell ref="A12:B12"/>
    <mergeCell ref="L3:M3"/>
    <mergeCell ref="B14:M14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9.5" customHeight="1">
      <c r="A3" s="78" t="s">
        <v>17</v>
      </c>
      <c r="B3" s="45" t="s">
        <v>4</v>
      </c>
      <c r="C3" s="45"/>
      <c r="D3" s="45"/>
      <c r="E3" s="45"/>
      <c r="F3" s="45"/>
      <c r="G3" s="45"/>
      <c r="H3" s="66" t="s">
        <v>5</v>
      </c>
      <c r="I3" s="66"/>
      <c r="J3" s="66"/>
      <c r="K3" s="46" t="s">
        <v>13</v>
      </c>
      <c r="L3" s="46"/>
    </row>
    <row r="4" spans="1:12" ht="35.25" customHeight="1">
      <c r="A4" s="79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48" t="s">
        <v>6</v>
      </c>
      <c r="L4" s="48"/>
    </row>
    <row r="5" spans="1:12" ht="30" customHeight="1">
      <c r="A5" s="25" t="s">
        <v>31</v>
      </c>
      <c r="B5" s="9">
        <v>719</v>
      </c>
      <c r="C5" s="2">
        <v>706</v>
      </c>
      <c r="D5" s="2">
        <v>552</v>
      </c>
      <c r="E5" s="2">
        <v>602</v>
      </c>
      <c r="F5" s="9">
        <v>571</v>
      </c>
      <c r="G5" s="9"/>
      <c r="H5" s="41">
        <v>4.13</v>
      </c>
      <c r="I5" s="10">
        <v>5.3</v>
      </c>
      <c r="J5" s="10">
        <v>3.54</v>
      </c>
      <c r="K5" s="73">
        <v>41944</v>
      </c>
      <c r="L5" s="75">
        <v>126.57</v>
      </c>
    </row>
    <row r="6" spans="1:12" ht="30" customHeight="1">
      <c r="A6" s="33" t="s">
        <v>30</v>
      </c>
      <c r="B6" s="9">
        <v>715</v>
      </c>
      <c r="C6" s="2">
        <v>721</v>
      </c>
      <c r="D6" s="2">
        <v>530</v>
      </c>
      <c r="E6" s="2">
        <v>599</v>
      </c>
      <c r="F6" s="9">
        <v>574</v>
      </c>
      <c r="G6" s="9"/>
      <c r="H6" s="41">
        <v>4.19</v>
      </c>
      <c r="I6" s="10">
        <v>5.39</v>
      </c>
      <c r="J6" s="10">
        <v>3.56</v>
      </c>
      <c r="K6" s="74"/>
      <c r="L6" s="76"/>
    </row>
    <row r="7" spans="1:12" ht="30" customHeight="1">
      <c r="A7" s="33" t="s">
        <v>32</v>
      </c>
      <c r="B7" s="9">
        <v>683</v>
      </c>
      <c r="C7" s="2">
        <v>691</v>
      </c>
      <c r="D7" s="2">
        <v>549</v>
      </c>
      <c r="E7" s="2">
        <v>596</v>
      </c>
      <c r="F7" s="9">
        <v>550</v>
      </c>
      <c r="G7" s="9"/>
      <c r="H7" s="41">
        <v>4.46</v>
      </c>
      <c r="I7" s="10">
        <v>5.27</v>
      </c>
      <c r="J7" s="10">
        <v>3.57</v>
      </c>
      <c r="K7" s="34">
        <v>41913</v>
      </c>
      <c r="L7" s="7">
        <v>126.23</v>
      </c>
    </row>
    <row r="8" spans="1:12" ht="28.5" customHeight="1">
      <c r="A8" s="26" t="s">
        <v>33</v>
      </c>
      <c r="B8" s="9">
        <v>786</v>
      </c>
      <c r="C8" s="2">
        <v>796</v>
      </c>
      <c r="D8" s="2">
        <v>580</v>
      </c>
      <c r="E8" s="2">
        <v>799</v>
      </c>
      <c r="F8" s="9">
        <v>671</v>
      </c>
      <c r="G8" s="9"/>
      <c r="H8" s="10">
        <v>5.18</v>
      </c>
      <c r="I8" s="10">
        <v>5.42</v>
      </c>
      <c r="J8" s="10">
        <v>3.65</v>
      </c>
      <c r="K8" s="34">
        <v>41579</v>
      </c>
      <c r="L8" s="43">
        <v>143.45</v>
      </c>
    </row>
    <row r="9" spans="1:12" ht="30" customHeight="1">
      <c r="A9" s="26" t="s">
        <v>24</v>
      </c>
      <c r="B9" s="31">
        <f aca="true" t="shared" si="0" ref="B9:J9">((B$5/B$6)*100)-100</f>
        <v>0.5594405594405458</v>
      </c>
      <c r="C9" s="23">
        <f t="shared" si="0"/>
        <v>-2.080443828016641</v>
      </c>
      <c r="D9" s="23">
        <f t="shared" si="0"/>
        <v>4.15094339622641</v>
      </c>
      <c r="E9" s="23">
        <f t="shared" si="0"/>
        <v>0.5008347245408942</v>
      </c>
      <c r="F9" s="23">
        <f t="shared" si="0"/>
        <v>-0.5226480836236931</v>
      </c>
      <c r="G9" s="23" t="e">
        <f t="shared" si="0"/>
        <v>#DIV/0!</v>
      </c>
      <c r="H9" s="24">
        <f t="shared" si="0"/>
        <v>-1.431980906921254</v>
      </c>
      <c r="I9" s="24">
        <f t="shared" si="0"/>
        <v>-1.669758812615953</v>
      </c>
      <c r="J9" s="24">
        <f t="shared" si="0"/>
        <v>-0.5617977528089853</v>
      </c>
      <c r="K9" s="81" t="s">
        <v>8</v>
      </c>
      <c r="L9" s="82"/>
    </row>
    <row r="10" spans="1:12" ht="30" customHeight="1">
      <c r="A10" s="26" t="s">
        <v>25</v>
      </c>
      <c r="B10" s="31">
        <f aca="true" t="shared" si="1" ref="B10:J10">((B$5/B$7)*100)-100</f>
        <v>5.270863836017554</v>
      </c>
      <c r="C10" s="23">
        <f t="shared" si="1"/>
        <v>2.1707670043415277</v>
      </c>
      <c r="D10" s="23">
        <f t="shared" si="1"/>
        <v>0.546448087431699</v>
      </c>
      <c r="E10" s="23">
        <f t="shared" si="1"/>
        <v>1.0067114093959617</v>
      </c>
      <c r="F10" s="23">
        <f t="shared" si="1"/>
        <v>3.818181818181813</v>
      </c>
      <c r="G10" s="23" t="e">
        <f t="shared" si="1"/>
        <v>#DIV/0!</v>
      </c>
      <c r="H10" s="24">
        <f t="shared" si="1"/>
        <v>-7.399103139013448</v>
      </c>
      <c r="I10" s="24">
        <f t="shared" si="1"/>
        <v>0.5692599620493581</v>
      </c>
      <c r="J10" s="24">
        <f t="shared" si="1"/>
        <v>-0.8403361344537785</v>
      </c>
      <c r="K10" s="84">
        <f>((L$5/L$7)*100)-100</f>
        <v>0.26934959993660357</v>
      </c>
      <c r="L10" s="85"/>
    </row>
    <row r="11" spans="1:12" ht="30" customHeight="1">
      <c r="A11" s="26" t="s">
        <v>15</v>
      </c>
      <c r="B11" s="31">
        <f>((B$5/B$8)*100)-100</f>
        <v>-8.524173027989818</v>
      </c>
      <c r="C11" s="23">
        <f aca="true" t="shared" si="2" ref="C11:J11">((C$5/C$8)*100)-100</f>
        <v>-11.306532663316588</v>
      </c>
      <c r="D11" s="23">
        <f>((D$5/D$8)*100)-100</f>
        <v>-4.827586206896555</v>
      </c>
      <c r="E11" s="23">
        <f t="shared" si="2"/>
        <v>-24.655819774718395</v>
      </c>
      <c r="F11" s="23">
        <f t="shared" si="2"/>
        <v>-14.903129657228021</v>
      </c>
      <c r="G11" s="23" t="e">
        <f t="shared" si="2"/>
        <v>#DIV/0!</v>
      </c>
      <c r="H11" s="24">
        <f t="shared" si="2"/>
        <v>-20.27027027027026</v>
      </c>
      <c r="I11" s="24">
        <f t="shared" si="2"/>
        <v>-2.2140221402214024</v>
      </c>
      <c r="J11" s="24">
        <f t="shared" si="2"/>
        <v>-3.013698630136986</v>
      </c>
      <c r="K11" s="86">
        <f>((L$5/L$8)*100)-100</f>
        <v>-11.767166260020915</v>
      </c>
      <c r="L11" s="86"/>
    </row>
    <row r="12" spans="1:13" s="4" customFormat="1" ht="18.75" customHeight="1">
      <c r="A12" s="87" t="s">
        <v>14</v>
      </c>
      <c r="B12" s="87"/>
      <c r="C12" s="87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77" t="s">
        <v>38</v>
      </c>
      <c r="B13" s="77"/>
      <c r="C13" s="77"/>
      <c r="F13" s="80" t="s">
        <v>29</v>
      </c>
      <c r="G13" s="80"/>
      <c r="H13" s="80"/>
      <c r="I13" s="80"/>
      <c r="J13" s="80"/>
      <c r="K13" s="80"/>
      <c r="L13" s="80"/>
    </row>
    <row r="16" ht="12.75">
      <c r="K16" s="35"/>
    </row>
    <row r="18" ht="12.75">
      <c r="K18" s="35"/>
    </row>
    <row r="19" ht="12.75">
      <c r="K19" s="35"/>
    </row>
  </sheetData>
  <sheetProtection/>
  <mergeCells count="14">
    <mergeCell ref="A1:L2"/>
    <mergeCell ref="K10:L10"/>
    <mergeCell ref="K11:L11"/>
    <mergeCell ref="A12:C12"/>
    <mergeCell ref="K3:L3"/>
    <mergeCell ref="A13:C13"/>
    <mergeCell ref="A3:A4"/>
    <mergeCell ref="B3:G3"/>
    <mergeCell ref="H3:J3"/>
    <mergeCell ref="F13:L1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2015-01-07T13:06:30Z</dcterms:modified>
  <cp:category/>
  <cp:version/>
  <cp:contentType/>
  <cp:contentStatus/>
</cp:coreProperties>
</file>