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55" windowWidth="15480" windowHeight="8655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<sst xmlns="http://schemas.openxmlformats.org/spreadsheetml/2006/main" count="70" uniqueCount="42">
  <si>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</si>
  <si>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</si>
  <si>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</si>
  <si>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</si>
  <si>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</si>
  <si>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</si>
  <si>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</si>
  <si>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</si>
  <si>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</si>
  <si>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</si>
  <si>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</si>
  <si>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</si>
  <si>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</si>
  <si>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</si>
  <si>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</si>
  <si>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</si>
  <si>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r>
      <t xml:space="preserve">kurczęta </t>
    </r>
    <r>
      <rPr>
        <b/>
        <sz val="8"/>
        <rFont val="Arial CE"/>
        <family val="2"/>
      </rPr>
      <t>t.brojler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</si>
  <si>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</si>
  <si>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</si>
  <si>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</si>
  <si>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</si>
  <si>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</si>
  <si>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</si>
  <si>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</si>
  <si>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t>Źródło: ZSRIR, MRiRW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</si>
  <si>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</si>
  <si>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</si>
  <si>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</si>
  <si>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Średnie ceny skupu netto w Polsce</t>
  </si>
  <si>
    <t>Rynek zbóż</t>
  </si>
  <si>
    <t>Sporządził: mgr inż. Sławomir Salamonik Zespół Specjalistów Branżowych Stare Pole</t>
  </si>
  <si>
    <r>
      <t>Poprzedni tydzień</t>
    </r>
    <r>
      <rPr>
        <sz val="10"/>
        <rFont val="Arial CE"/>
        <family val="0"/>
      </rPr>
      <t xml:space="preserve"> 07.07</t>
    </r>
    <r>
      <rPr>
        <sz val="10"/>
        <rFont val="Arial CE"/>
        <family val="2"/>
      </rPr>
      <t>-13.07</t>
    </r>
    <r>
      <rPr>
        <sz val="10"/>
        <rFont val="Arial CE"/>
        <family val="0"/>
      </rPr>
      <t>.2014 r.</t>
    </r>
  </si>
  <si>
    <t>14.07 - 20.07.2014 r.</t>
  </si>
  <si>
    <r>
      <t>Poprzedni miesiąc</t>
    </r>
    <r>
      <rPr>
        <sz val="10"/>
        <rFont val="Arial CE"/>
        <family val="0"/>
      </rPr>
      <t xml:space="preserve"> 16.06-22.06.2014 r.</t>
    </r>
  </si>
  <si>
    <r>
      <t xml:space="preserve">Rok 2013 r. </t>
    </r>
    <r>
      <rPr>
        <sz val="10"/>
        <rFont val="Arial CE"/>
        <family val="0"/>
      </rPr>
      <t xml:space="preserve"> 15.07 - 21.07.2013 r.</t>
    </r>
  </si>
  <si>
    <r>
      <t xml:space="preserve">UE (zł/t)  07.07 - 13.07.2014 r.                                 </t>
    </r>
    <r>
      <rPr>
        <b/>
        <sz val="9"/>
        <rFont val="Arial CE"/>
        <family val="0"/>
      </rPr>
      <t xml:space="preserve"> </t>
    </r>
  </si>
  <si>
    <t xml:space="preserve">W trzecim tygodniu lipca br. tj. w dniach 14.07-20.07.2014 r. śrenia cena pszenicy konsumpcyjnej wyniosła 744 PLN/t i była o 0,7% niższa niż przed tygodniem i 2,9% niższa niż przed miesiącem. Za pszenicę paszową można było uzyskać przeciętnie 731 PLN/t tj. o 1,1% mniej niż przed tygodniem i 4,1% mniej niż przed miesiącem. W odniesieniu do notowań sprzed roku zboża te były odpowiednio o 12,8% i 11,1% tańsze. Średnia cena żyta paszowego w badanym okresie wyniosła 488 PLN/t i była o 16,9% niższa niż przed tygodniem, natomiast o 17,6% niższa niż przed miesiącem. Jednocześnie ziarno to było o 18,5% tańsze niż przed rokiem. Przeciętna cena jęczmienia paszowego w trzecim tygodniu lipca 2014 r. uległa nie korzystnej zmianie - 568 PLN/t. Cena ta była o 3,1% wyższa niż tydzień temu, 19,9% niższa niż miesiąc temu oraz o 18,9% niższa niż w porównywalnym okresie 2013 r. W porównaniu z poprzednim tygodniem znowu nastąpiła korekta ceny kukurydzy. Przeciętna cena skupu tego zboża kształtowała się na poziomie 754 PLN/t, tj. o 2,3% więcej niż tydzień wcześniej. Jednocześnie ziarno to było o 4,4% wyższe niż przed miesiącem oraz o 10,5% tańsze niż rok wcześniej. </t>
  </si>
  <si>
    <t>W dniach 14.07-20.07.2014 r. na krajowym rynku średnia cena żywca wieprzowego wyniosła 5,24 PLN/kg i była o 4,2% niższa niż przed tygodniem i 2,1% niższa niż przed miesiącem. W odniesieniu do notowań sprzed roku średnia cena tego żywca była o 10,1% niższa. Za żywiec wołowy płacono w skupie średnio 5,78 PLN/kg wobec 5,82 PLN/kg w poprzednim tygodniu. Jednocześnie było to o 1,9% mniej niż miesiąc wcześniej i o 2,5% taniej niż przed rokiem. Średnia cena drobiu w trzecim tygodniu lipca br. wyniosła 3,90 PLN/kg i była o 1,6% wyższa jak przed tygodniem i wyższa o 0,3% jak przed miesiącem. W odniesieniu do notowań sprzed roku cena ta uległa zmianie i spadła o 8,2%.</t>
  </si>
  <si>
    <r>
      <t xml:space="preserve">W trzecim tygodniu lipca aktualna cena płacona za rzepak oz. to 1320 PLN/t. Cena ta była o 2,1% niższa niż przed tygodniem i 20,4% niższa niż przed miesiącem. W porównaniu do ceny z przed roku (2013) nastąpił spadek o 14,6%. Ceny produktów oleistych na giełdach światowych z 25.07.2014 r. /MATIF/ z terminem dostawy na VIII 2014 - </t>
    </r>
    <r>
      <rPr>
        <b/>
        <sz val="10"/>
        <rFont val="Arial"/>
        <family val="2"/>
      </rPr>
      <t>317,75</t>
    </r>
    <r>
      <rPr>
        <sz val="10"/>
        <rFont val="Arial"/>
        <family val="2"/>
      </rPr>
      <t xml:space="preserve"> (EUR/t) za rzepak; na XI 2014 - </t>
    </r>
    <r>
      <rPr>
        <b/>
        <sz val="10"/>
        <rFont val="Arial"/>
        <family val="2"/>
      </rPr>
      <t>327,50</t>
    </r>
  </si>
  <si>
    <t>W Polsce średnia cena wg GUS mleka za maj wynosi 137,78 PLN/100kg. W I półroczu br. skup mleka w Polsce kształtował się na poziomach znacznie wyższych niż w analogicznym okresie ubiegłego roku. Według danych GUS od początku bieżącego roku do końca czerwca skupiono 5112,3 mln l mleka, tj. o prawie 8% więcej w stosunku do 2013 roku. W samym czerwcu skup wyniósł 910,8 mln l, czyli był o 2% niższy niż w maju br., ale o ponad 9% wyższy niż w analogicznym okresie 2013 roku. Oznacza to, że dynamiki wzrostu jeszcze przyspieszyły. W II połowie roku ze względu na spadek dochodowości produkcji mleka, ale także tzw. efekt bazy, związany ze zwiększaniem produkcji mleka w II półroczu 2013 roku, tempo wzrostu skupu prawdopodobnie zacznie słabnąć.</t>
  </si>
  <si>
    <t>Wg danych KE, na unijnym rynku, w tygodniu 14-20.07, średnia cena wieprzowiny spadła o 2,6% osiągając poziom 168,43 eur/100 kg. Spadki cen notowane były w krajach, będących największymi producentami mięsa. W Niemczech oraz w Polsce średnia cena obniżyła się o 4%, we Francji o 0,6%, w Holandii o 5% natomiast w Hiszpanii o 1%. Ceny na rynku duńskim pozostały bez zmian. Obecnie obserwowane spadki cen, według niemieckiego Stowarzyszenia Hodowców Trzody Chlewnej (ISN), są spowodowane w głównej mierze znacznie mniejszą niż w ostatnich dwóch latach konsumpcją w krajach Europy Zachodniej. Kolejnym czynnikiem, wpływającym na poziom cen jest zakaz eksportu unijnej wieprzowiny do Rosji. Warto zaznaczyć, że w 2013 r. na ten rynek sprzedano 23% wolumenu całego eksportu. Dodatkowo na poziom cen mięsa mogą mieć wpływ niskie ceny zbóż. ISN spodziewa się zwiększenia konsumpcji w krajach Europy Zach. w drugiej połowie sierpnia br., co z kolei powinno przełożyć się na wzrost cen w UE.</t>
  </si>
  <si>
    <t>Z danych Sparks Polska wynika, że eksport pszenicy drogą morską w okresie od lipca 2013 r. do czerwca 2014 r. wyniósł 1,825 mln t. Oznacza to wzrost o 137% (1,055 mln t) w stosunku do eksportu w sezonie 2012/13. Import za pośrednictwem portów był minimalny i wyniósł jedynie 0,012 mln t, co oznacza, że nadwyżka w handlu poprzez porty wyniosła 1,813 mln t i była o 1,076 mln t większa niż sezon wcześniej. Wzrost tej nadwyżki przewyższał szacowany wzrost produkcji pszenicy w Polsce w 2013 r. (0,870 mln t). Oznacza to, że zwiększył się znacznie udział eksportu drogą morską w zagospodarowaniu polskiego ziarna pszenicy. Z danych GUS wynika, że co roku przedmiotem skupu jest około 55-60% produkcji pszenicy. Zatem na eksport przez porty przeznaczana jest prawie jedna trzecia całego skupu pszenicy. Sytuacja taka powoduje to, że cena w portach stała się jeszcze ważniejszym wskaźnikiem dla cen płaconych w transakcjach na terenie naszego kraju.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</si>
</sst>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[$-415]mmmm\ yy;@"/>
  </numFmts>
  <fonts count="50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sz val="10"/>
      <name val="Arial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0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26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2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2" fontId="0" fillId="33" borderId="1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2" borderId="10" xfId="0" applyFill="1" applyBorder="1" applyAlignment="1">
      <alignment horizontal="right"/>
    </xf>
    <xf numFmtId="2" fontId="0" fillId="35" borderId="10" xfId="0" applyNumberForma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165" fontId="9" fillId="32" borderId="10" xfId="0" applyNumberFormat="1" applyFont="1" applyFill="1" applyBorder="1" applyAlignment="1">
      <alignment/>
    </xf>
    <xf numFmtId="165" fontId="9" fillId="34" borderId="10" xfId="0" applyNumberFormat="1" applyFont="1" applyFill="1" applyBorder="1" applyAlignment="1">
      <alignment/>
    </xf>
    <xf numFmtId="165" fontId="9" fillId="35" borderId="10" xfId="0" applyNumberFormat="1" applyFont="1" applyFill="1" applyBorder="1" applyAlignment="1">
      <alignment/>
    </xf>
    <xf numFmtId="0" fontId="0" fillId="32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0" borderId="0" xfId="0" applyNumberFormat="1" applyAlignment="1">
      <alignment/>
    </xf>
    <xf numFmtId="165" fontId="1" fillId="32" borderId="10" xfId="0" applyNumberFormat="1" applyFont="1" applyFill="1" applyBorder="1" applyAlignment="1">
      <alignment/>
    </xf>
    <xf numFmtId="165" fontId="1" fillId="35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4" fillId="0" borderId="0" xfId="0" applyFont="1" applyAlignment="1">
      <alignment horizontal="justify"/>
    </xf>
    <xf numFmtId="0" fontId="12" fillId="0" borderId="0" xfId="44" applyAlignment="1" applyProtection="1">
      <alignment horizontal="justify"/>
      <protection/>
    </xf>
    <xf numFmtId="165" fontId="1" fillId="32" borderId="10" xfId="0" applyNumberFormat="1" applyFont="1" applyFill="1" applyBorder="1" applyAlignment="1">
      <alignment horizontal="right"/>
    </xf>
    <xf numFmtId="165" fontId="9" fillId="32" borderId="10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left" vertical="center" wrapText="1"/>
    </xf>
    <xf numFmtId="171" fontId="2" fillId="33" borderId="10" xfId="0" applyNumberFormat="1" applyFont="1" applyFill="1" applyBorder="1" applyAlignment="1">
      <alignment horizontal="right"/>
    </xf>
    <xf numFmtId="16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32" borderId="10" xfId="0" applyFont="1" applyFill="1" applyBorder="1" applyAlignment="1">
      <alignment horizontal="right"/>
    </xf>
    <xf numFmtId="0" fontId="1" fillId="32" borderId="10" xfId="0" applyFont="1" applyFill="1" applyBorder="1" applyAlignment="1">
      <alignment/>
    </xf>
    <xf numFmtId="0" fontId="0" fillId="32" borderId="10" xfId="0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left" vertical="center" wrapText="1"/>
    </xf>
    <xf numFmtId="2" fontId="0" fillId="35" borderId="10" xfId="0" applyNumberFormat="1" applyFont="1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 wrapText="1"/>
    </xf>
    <xf numFmtId="0" fontId="1" fillId="35" borderId="10" xfId="0" applyFont="1" applyFill="1" applyBorder="1" applyAlignment="1">
      <alignment horizontal="center" vertical="center"/>
    </xf>
    <xf numFmtId="0" fontId="1" fillId="36" borderId="16" xfId="0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center" wrapText="1"/>
    </xf>
    <xf numFmtId="165" fontId="9" fillId="33" borderId="14" xfId="0" applyNumberFormat="1" applyFont="1" applyFill="1" applyBorder="1" applyAlignment="1">
      <alignment horizontal="center"/>
    </xf>
    <xf numFmtId="165" fontId="9" fillId="33" borderId="15" xfId="0" applyNumberFormat="1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171" fontId="2" fillId="33" borderId="16" xfId="0" applyNumberFormat="1" applyFont="1" applyFill="1" applyBorder="1" applyAlignment="1">
      <alignment horizontal="right" vertical="center"/>
    </xf>
    <xf numFmtId="171" fontId="2" fillId="33" borderId="17" xfId="0" applyNumberFormat="1" applyFont="1" applyFill="1" applyBorder="1" applyAlignment="1">
      <alignment horizontal="right" vertical="center"/>
    </xf>
    <xf numFmtId="2" fontId="0" fillId="33" borderId="16" xfId="0" applyNumberFormat="1" applyFill="1" applyBorder="1" applyAlignment="1">
      <alignment horizontal="right" vertical="center"/>
    </xf>
    <xf numFmtId="2" fontId="0" fillId="33" borderId="17" xfId="0" applyNumberFormat="1" applyFill="1" applyBorder="1" applyAlignment="1">
      <alignment horizontal="right" vertical="center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 wrapText="1"/>
    </xf>
    <xf numFmtId="0" fontId="8" fillId="0" borderId="24" xfId="0" applyNumberFormat="1" applyFont="1" applyBorder="1" applyAlignment="1">
      <alignment horizontal="left" vertical="top" wrapText="1"/>
    </xf>
    <xf numFmtId="0" fontId="8" fillId="0" borderId="25" xfId="0" applyNumberFormat="1" applyFont="1" applyBorder="1" applyAlignment="1">
      <alignment horizontal="left" vertical="top" wrapText="1"/>
    </xf>
    <xf numFmtId="0" fontId="1" fillId="32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27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22" xfId="0" applyFont="1" applyBorder="1" applyAlignment="1">
      <alignment vertical="top" wrapText="1"/>
    </xf>
    <xf numFmtId="0" fontId="8" fillId="0" borderId="2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165" fontId="0" fillId="33" borderId="14" xfId="0" applyNumberFormat="1" applyFont="1" applyFill="1" applyBorder="1" applyAlignment="1">
      <alignment horizontal="center"/>
    </xf>
    <xf numFmtId="165" fontId="0" fillId="33" borderId="15" xfId="0" applyNumberFormat="1" applyFont="1" applyFill="1" applyBorder="1" applyAlignment="1">
      <alignment horizontal="center"/>
    </xf>
    <xf numFmtId="165" fontId="0" fillId="33" borderId="10" xfId="0" applyNumberFormat="1" applyFont="1" applyFill="1" applyBorder="1" applyAlignment="1">
      <alignment horizontal="center"/>
    </xf>
    <xf numFmtId="0" fontId="4" fillId="0" borderId="26" xfId="0" applyNumberFormat="1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A1" sqref="A1:M1"/>
    </sheetView>
  </sheetViews>
  <sheetFormatPr defaultColWidth="9.00390625" defaultRowHeight="12.75"/>
  <cols>
    <col min="1" max="1" width="34.25390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1" max="11" width="10.375" style="0" customWidth="1"/>
    <col min="12" max="12" width="12.00390625" style="0" customWidth="1"/>
    <col min="13" max="13" width="19.375" style="0" customWidth="1"/>
    <col min="15" max="15" width="19.25390625" style="0" customWidth="1"/>
  </cols>
  <sheetData>
    <row r="1" spans="1:13" ht="32.25" customHeight="1">
      <c r="A1" s="45" t="s">
        <v>28</v>
      </c>
      <c r="B1" s="45"/>
      <c r="C1" s="45"/>
      <c r="D1" s="45"/>
      <c r="E1" s="46"/>
      <c r="F1" s="46"/>
      <c r="G1" s="46"/>
      <c r="H1" s="46"/>
      <c r="I1" s="46"/>
      <c r="J1" s="46"/>
      <c r="K1" s="46"/>
      <c r="L1" s="46"/>
      <c r="M1" s="46"/>
    </row>
    <row r="2" spans="1:14" ht="23.25" customHeight="1">
      <c r="A2" s="51" t="s">
        <v>17</v>
      </c>
      <c r="B2" s="75" t="s">
        <v>4</v>
      </c>
      <c r="C2" s="75"/>
      <c r="D2" s="75"/>
      <c r="E2" s="75"/>
      <c r="F2" s="75"/>
      <c r="G2" s="75"/>
      <c r="H2" s="12" t="s">
        <v>7</v>
      </c>
      <c r="I2" s="50" t="s">
        <v>27</v>
      </c>
      <c r="J2" s="50"/>
      <c r="K2" s="50"/>
      <c r="L2" s="76" t="s">
        <v>13</v>
      </c>
      <c r="M2" s="76"/>
      <c r="N2" s="6"/>
    </row>
    <row r="3" spans="1:15" ht="36">
      <c r="A3" s="52"/>
      <c r="B3" s="13" t="s">
        <v>23</v>
      </c>
      <c r="C3" s="13" t="s">
        <v>0</v>
      </c>
      <c r="D3" s="13" t="s">
        <v>11</v>
      </c>
      <c r="E3" s="16" t="s">
        <v>1</v>
      </c>
      <c r="F3" s="13" t="s">
        <v>9</v>
      </c>
      <c r="G3" s="16" t="s">
        <v>10</v>
      </c>
      <c r="H3" s="14" t="s">
        <v>12</v>
      </c>
      <c r="I3" s="15" t="s">
        <v>2</v>
      </c>
      <c r="J3" s="15" t="s">
        <v>3</v>
      </c>
      <c r="K3" s="15" t="s">
        <v>16</v>
      </c>
      <c r="L3" s="80" t="s">
        <v>6</v>
      </c>
      <c r="M3" s="80"/>
      <c r="N3" s="7"/>
      <c r="O3" s="1"/>
    </row>
    <row r="4" spans="1:14" ht="30" customHeight="1">
      <c r="A4" s="26" t="s">
        <v>32</v>
      </c>
      <c r="B4" s="10">
        <v>744</v>
      </c>
      <c r="C4" s="2">
        <v>731</v>
      </c>
      <c r="D4" s="10">
        <v>488</v>
      </c>
      <c r="E4" s="2">
        <v>568</v>
      </c>
      <c r="F4" s="2">
        <v>754</v>
      </c>
      <c r="G4" s="10"/>
      <c r="H4" s="4">
        <v>1320</v>
      </c>
      <c r="I4" s="43">
        <v>5.24</v>
      </c>
      <c r="J4" s="11">
        <v>5.78</v>
      </c>
      <c r="K4" s="11">
        <v>3.9</v>
      </c>
      <c r="L4" s="57">
        <v>41760</v>
      </c>
      <c r="M4" s="59">
        <v>137.78</v>
      </c>
      <c r="N4" s="6"/>
    </row>
    <row r="5" spans="1:14" ht="29.25" customHeight="1">
      <c r="A5" s="34" t="s">
        <v>31</v>
      </c>
      <c r="B5" s="10">
        <v>749</v>
      </c>
      <c r="C5" s="2">
        <v>739</v>
      </c>
      <c r="D5" s="10">
        <v>587</v>
      </c>
      <c r="E5" s="2">
        <v>551</v>
      </c>
      <c r="F5" s="2">
        <v>737</v>
      </c>
      <c r="G5" s="10"/>
      <c r="H5" s="4">
        <v>1349</v>
      </c>
      <c r="I5" s="43">
        <v>5.47</v>
      </c>
      <c r="J5" s="11">
        <v>5.82</v>
      </c>
      <c r="K5" s="11">
        <v>3.84</v>
      </c>
      <c r="L5" s="58"/>
      <c r="M5" s="60"/>
      <c r="N5" s="6"/>
    </row>
    <row r="6" spans="1:14" ht="30" customHeight="1">
      <c r="A6" s="42" t="s">
        <v>33</v>
      </c>
      <c r="B6" s="10">
        <v>766</v>
      </c>
      <c r="C6" s="2">
        <v>762</v>
      </c>
      <c r="D6" s="10">
        <v>592</v>
      </c>
      <c r="E6" s="2">
        <v>709</v>
      </c>
      <c r="F6" s="2">
        <v>722</v>
      </c>
      <c r="G6" s="10"/>
      <c r="H6" s="4">
        <v>1659</v>
      </c>
      <c r="I6" s="43">
        <v>5.35</v>
      </c>
      <c r="J6" s="11">
        <v>5.89</v>
      </c>
      <c r="K6" s="11">
        <v>3.89</v>
      </c>
      <c r="L6" s="35">
        <v>41730</v>
      </c>
      <c r="M6" s="8">
        <v>141.59</v>
      </c>
      <c r="N6" s="6"/>
    </row>
    <row r="7" spans="1:14" ht="30" customHeight="1">
      <c r="A7" s="28" t="s">
        <v>34</v>
      </c>
      <c r="B7" s="10">
        <v>853</v>
      </c>
      <c r="C7" s="2">
        <v>822</v>
      </c>
      <c r="D7" s="10">
        <v>599</v>
      </c>
      <c r="E7" s="2">
        <v>700</v>
      </c>
      <c r="F7" s="2">
        <v>842</v>
      </c>
      <c r="G7" s="10"/>
      <c r="H7" s="4">
        <v>1545</v>
      </c>
      <c r="I7" s="11">
        <v>5.83</v>
      </c>
      <c r="J7" s="11">
        <v>5.93</v>
      </c>
      <c r="K7" s="11">
        <v>4.25</v>
      </c>
      <c r="L7" s="35">
        <v>41395</v>
      </c>
      <c r="M7" s="3">
        <v>125.23</v>
      </c>
      <c r="N7" s="6"/>
    </row>
    <row r="8" spans="1:14" ht="30" customHeight="1">
      <c r="A8" s="27" t="s">
        <v>25</v>
      </c>
      <c r="B8" s="33">
        <f aca="true" t="shared" si="0" ref="B8:K8">((B$4/B$5)*100)-100</f>
        <v>-0.6675567423231001</v>
      </c>
      <c r="C8" s="17">
        <f t="shared" si="0"/>
        <v>-1.082543978349122</v>
      </c>
      <c r="D8" s="17">
        <f t="shared" si="0"/>
        <v>-16.865417376490626</v>
      </c>
      <c r="E8" s="17">
        <f t="shared" si="0"/>
        <v>3.0852994555353916</v>
      </c>
      <c r="F8" s="17">
        <f t="shared" si="0"/>
        <v>2.3066485753052888</v>
      </c>
      <c r="G8" s="17" t="e">
        <f t="shared" si="0"/>
        <v>#DIV/0!</v>
      </c>
      <c r="H8" s="18">
        <f t="shared" si="0"/>
        <v>-2.149740548554476</v>
      </c>
      <c r="I8" s="19">
        <f t="shared" si="0"/>
        <v>-4.204753199268723</v>
      </c>
      <c r="J8" s="19">
        <f t="shared" si="0"/>
        <v>-0.6872852233676952</v>
      </c>
      <c r="K8" s="19">
        <f t="shared" si="0"/>
        <v>1.5625</v>
      </c>
      <c r="L8" s="55" t="s">
        <v>8</v>
      </c>
      <c r="M8" s="56"/>
      <c r="N8" s="6"/>
    </row>
    <row r="9" spans="1:14" ht="30" customHeight="1">
      <c r="A9" s="27" t="s">
        <v>26</v>
      </c>
      <c r="B9" s="33">
        <f aca="true" t="shared" si="1" ref="B9:K9">((B$4/B$6)*100)-100</f>
        <v>-2.8720626631853747</v>
      </c>
      <c r="C9" s="17">
        <f t="shared" si="1"/>
        <v>-4.068241469816272</v>
      </c>
      <c r="D9" s="17">
        <f t="shared" si="1"/>
        <v>-17.567567567567565</v>
      </c>
      <c r="E9" s="17">
        <f t="shared" si="1"/>
        <v>-19.887165021156562</v>
      </c>
      <c r="F9" s="17">
        <f t="shared" si="1"/>
        <v>4.43213296398892</v>
      </c>
      <c r="G9" s="17" t="e">
        <f t="shared" si="1"/>
        <v>#DIV/0!</v>
      </c>
      <c r="H9" s="18">
        <f t="shared" si="1"/>
        <v>-20.43399638336348</v>
      </c>
      <c r="I9" s="19">
        <f t="shared" si="1"/>
        <v>-2.056074766355138</v>
      </c>
      <c r="J9" s="19">
        <f t="shared" si="1"/>
        <v>-1.8675721561969425</v>
      </c>
      <c r="K9" s="19">
        <f t="shared" si="1"/>
        <v>0.25706940874034956</v>
      </c>
      <c r="L9" s="53">
        <f>((M$4/M$6)*100)-100</f>
        <v>-2.6908679991524735</v>
      </c>
      <c r="M9" s="54"/>
      <c r="N9" s="6"/>
    </row>
    <row r="10" spans="1:14" ht="30" customHeight="1">
      <c r="A10" s="27" t="s">
        <v>15</v>
      </c>
      <c r="B10" s="33">
        <f aca="true" t="shared" si="2" ref="B10:K10">((B$4/B$7)*100)-100</f>
        <v>-12.778429073856984</v>
      </c>
      <c r="C10" s="17">
        <f t="shared" si="2"/>
        <v>-11.070559610705601</v>
      </c>
      <c r="D10" s="17">
        <f t="shared" si="2"/>
        <v>-18.530884808013354</v>
      </c>
      <c r="E10" s="17">
        <f t="shared" si="2"/>
        <v>-18.85714285714286</v>
      </c>
      <c r="F10" s="17">
        <f t="shared" si="2"/>
        <v>-10.451306413301666</v>
      </c>
      <c r="G10" s="17" t="e">
        <f t="shared" si="2"/>
        <v>#DIV/0!</v>
      </c>
      <c r="H10" s="18">
        <f t="shared" si="2"/>
        <v>-14.563106796116514</v>
      </c>
      <c r="I10" s="19">
        <f t="shared" si="2"/>
        <v>-10.120068610634647</v>
      </c>
      <c r="J10" s="19">
        <f t="shared" si="2"/>
        <v>-2.5295109612141573</v>
      </c>
      <c r="K10" s="19">
        <f t="shared" si="2"/>
        <v>-8.235294117647058</v>
      </c>
      <c r="L10" s="53">
        <f>((M$4/M$7)*100)-100</f>
        <v>10.021560328994639</v>
      </c>
      <c r="M10" s="54"/>
      <c r="N10" s="6"/>
    </row>
    <row r="11" spans="1:14" ht="30" customHeight="1">
      <c r="A11" s="28" t="s">
        <v>35</v>
      </c>
      <c r="B11" s="39">
        <v>742</v>
      </c>
      <c r="C11" s="40">
        <v>711</v>
      </c>
      <c r="D11" s="41" t="s">
        <v>19</v>
      </c>
      <c r="E11" s="40">
        <v>624</v>
      </c>
      <c r="F11" s="40">
        <v>726</v>
      </c>
      <c r="G11" s="20" t="s">
        <v>19</v>
      </c>
      <c r="H11" s="21" t="s">
        <v>19</v>
      </c>
      <c r="I11" s="22" t="s">
        <v>19</v>
      </c>
      <c r="J11" s="22" t="s">
        <v>19</v>
      </c>
      <c r="K11" s="22" t="s">
        <v>19</v>
      </c>
      <c r="L11" s="47" t="s">
        <v>19</v>
      </c>
      <c r="M11" s="48"/>
      <c r="N11" s="6"/>
    </row>
    <row r="12" spans="1:11" ht="12" customHeight="1">
      <c r="A12" s="77" t="s">
        <v>24</v>
      </c>
      <c r="B12" s="77"/>
      <c r="K12" t="s">
        <v>27</v>
      </c>
    </row>
    <row r="13" spans="1:13" ht="14.25" customHeight="1" thickBo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</row>
    <row r="14" spans="1:15" ht="114.75" customHeight="1">
      <c r="A14" s="78" t="s">
        <v>29</v>
      </c>
      <c r="B14" s="81" t="s">
        <v>36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3"/>
      <c r="O14" s="30"/>
    </row>
    <row r="15" spans="1:15" ht="92.25" customHeight="1" thickBot="1">
      <c r="A15" s="79"/>
      <c r="B15" s="84" t="s">
        <v>41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6"/>
      <c r="O15" s="29"/>
    </row>
    <row r="16" spans="1:15" ht="66" customHeight="1">
      <c r="A16" s="78" t="s">
        <v>22</v>
      </c>
      <c r="B16" s="67" t="s">
        <v>37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9"/>
      <c r="O16" s="31"/>
    </row>
    <row r="17" spans="1:15" ht="102.75" customHeight="1" thickBot="1">
      <c r="A17" s="79"/>
      <c r="B17" s="70" t="s">
        <v>40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2"/>
      <c r="O17" s="29"/>
    </row>
    <row r="18" spans="1:15" ht="42.75" customHeight="1">
      <c r="A18" s="63" t="s">
        <v>21</v>
      </c>
      <c r="B18" s="65" t="s">
        <v>38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6"/>
      <c r="O18" s="29"/>
    </row>
    <row r="19" spans="1:15" ht="78.75" customHeight="1" thickBot="1">
      <c r="A19" s="64"/>
      <c r="B19" s="73" t="s">
        <v>39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4"/>
      <c r="N19" s="5"/>
      <c r="O19" s="29"/>
    </row>
    <row r="20" spans="2:15" ht="24" customHeight="1"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5"/>
      <c r="O20" s="29"/>
    </row>
    <row r="21" spans="2:15" ht="12.75"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5"/>
      <c r="O21" s="29"/>
    </row>
    <row r="22" ht="12.75">
      <c r="O22" s="29"/>
    </row>
    <row r="23" spans="2:17" ht="12.75">
      <c r="B23" s="61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</row>
    <row r="24" ht="12.75">
      <c r="O24" s="29"/>
    </row>
    <row r="25" ht="12.75">
      <c r="O25" s="29"/>
    </row>
    <row r="26" ht="12.75">
      <c r="O26" s="29"/>
    </row>
    <row r="27" ht="12.75">
      <c r="O27" s="29"/>
    </row>
    <row r="28" ht="12.75">
      <c r="O28" s="29"/>
    </row>
    <row r="29" ht="12.75">
      <c r="O29" s="29"/>
    </row>
    <row r="30" ht="12.75">
      <c r="O30" s="29"/>
    </row>
    <row r="32" ht="12.75">
      <c r="B32" s="23"/>
    </row>
    <row r="42" ht="12.75">
      <c r="D42" s="23"/>
    </row>
  </sheetData>
  <sheetProtection/>
  <mergeCells count="24">
    <mergeCell ref="B2:G2"/>
    <mergeCell ref="L2:M2"/>
    <mergeCell ref="A12:B12"/>
    <mergeCell ref="A16:A17"/>
    <mergeCell ref="A14:A15"/>
    <mergeCell ref="L3:M3"/>
    <mergeCell ref="B14:M14"/>
    <mergeCell ref="B15:M15"/>
    <mergeCell ref="B23:Q23"/>
    <mergeCell ref="A18:A19"/>
    <mergeCell ref="B18:M18"/>
    <mergeCell ref="B16:M16"/>
    <mergeCell ref="B17:M17"/>
    <mergeCell ref="B19:M19"/>
    <mergeCell ref="A1:M1"/>
    <mergeCell ref="L11:M11"/>
    <mergeCell ref="A13:M13"/>
    <mergeCell ref="I2:K2"/>
    <mergeCell ref="A2:A3"/>
    <mergeCell ref="L9:M9"/>
    <mergeCell ref="L10:M10"/>
    <mergeCell ref="L8:M8"/>
    <mergeCell ref="L4:L5"/>
    <mergeCell ref="M4:M5"/>
  </mergeCells>
  <printOptions/>
  <pageMargins left="0.3937007874015748" right="0.1968503937007874" top="0" bottom="0" header="0.03937007874015748" footer="0.1968503937007874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L2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2.375" style="0" customWidth="1"/>
    <col min="12" max="12" width="10.75390625" style="0" customWidth="1"/>
  </cols>
  <sheetData>
    <row r="1" spans="1:12" ht="12.75" customHeight="1">
      <c r="A1" s="87" t="s">
        <v>20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18.7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9.5" customHeight="1">
      <c r="A3" s="95" t="s">
        <v>17</v>
      </c>
      <c r="B3" s="75" t="s">
        <v>4</v>
      </c>
      <c r="C3" s="75"/>
      <c r="D3" s="75"/>
      <c r="E3" s="75"/>
      <c r="F3" s="75"/>
      <c r="G3" s="75"/>
      <c r="H3" s="50" t="s">
        <v>5</v>
      </c>
      <c r="I3" s="50"/>
      <c r="J3" s="50"/>
      <c r="K3" s="76" t="s">
        <v>13</v>
      </c>
      <c r="L3" s="76"/>
    </row>
    <row r="4" spans="1:12" ht="35.25" customHeight="1">
      <c r="A4" s="96"/>
      <c r="B4" s="13" t="s">
        <v>23</v>
      </c>
      <c r="C4" s="13" t="s">
        <v>0</v>
      </c>
      <c r="D4" s="13" t="s">
        <v>11</v>
      </c>
      <c r="E4" s="16" t="s">
        <v>1</v>
      </c>
      <c r="F4" s="13" t="s">
        <v>9</v>
      </c>
      <c r="G4" s="16" t="s">
        <v>10</v>
      </c>
      <c r="H4" s="15" t="s">
        <v>2</v>
      </c>
      <c r="I4" s="15" t="s">
        <v>3</v>
      </c>
      <c r="J4" s="15" t="s">
        <v>18</v>
      </c>
      <c r="K4" s="80" t="s">
        <v>6</v>
      </c>
      <c r="L4" s="80"/>
    </row>
    <row r="5" spans="1:12" ht="30" customHeight="1">
      <c r="A5" s="26" t="s">
        <v>32</v>
      </c>
      <c r="B5" s="10">
        <v>703</v>
      </c>
      <c r="C5" s="2">
        <v>737</v>
      </c>
      <c r="D5" s="2">
        <v>478</v>
      </c>
      <c r="E5" s="2">
        <v>563</v>
      </c>
      <c r="F5" s="10">
        <v>756</v>
      </c>
      <c r="G5" s="10"/>
      <c r="H5" s="43">
        <v>5.28</v>
      </c>
      <c r="I5" s="11">
        <v>5.48</v>
      </c>
      <c r="J5" s="11">
        <v>3.88</v>
      </c>
      <c r="K5" s="57">
        <v>41760</v>
      </c>
      <c r="L5" s="59">
        <v>137</v>
      </c>
    </row>
    <row r="6" spans="1:12" ht="30" customHeight="1">
      <c r="A6" s="34" t="s">
        <v>31</v>
      </c>
      <c r="B6" s="10">
        <v>733</v>
      </c>
      <c r="C6" s="2">
        <v>741</v>
      </c>
      <c r="D6" s="2">
        <v>584</v>
      </c>
      <c r="E6" s="2">
        <v>544</v>
      </c>
      <c r="F6" s="10">
        <v>737</v>
      </c>
      <c r="G6" s="10"/>
      <c r="H6" s="43">
        <v>5.52</v>
      </c>
      <c r="I6" s="11">
        <v>5.49</v>
      </c>
      <c r="J6" s="11">
        <v>3.86</v>
      </c>
      <c r="K6" s="58"/>
      <c r="L6" s="60"/>
    </row>
    <row r="7" spans="1:12" ht="30" customHeight="1">
      <c r="A7" s="42" t="s">
        <v>33</v>
      </c>
      <c r="B7" s="10">
        <v>757</v>
      </c>
      <c r="C7" s="2">
        <v>769</v>
      </c>
      <c r="D7" s="2">
        <v>594</v>
      </c>
      <c r="E7" s="2">
        <v>705</v>
      </c>
      <c r="F7" s="10">
        <v>733</v>
      </c>
      <c r="G7" s="10"/>
      <c r="H7" s="43">
        <v>5.34</v>
      </c>
      <c r="I7" s="11">
        <v>5.6</v>
      </c>
      <c r="J7" s="11">
        <v>3.87</v>
      </c>
      <c r="K7" s="35">
        <v>41730</v>
      </c>
      <c r="L7" s="8">
        <v>141.12</v>
      </c>
    </row>
    <row r="8" spans="1:12" ht="28.5" customHeight="1">
      <c r="A8" s="28" t="s">
        <v>34</v>
      </c>
      <c r="B8" s="10">
        <v>829</v>
      </c>
      <c r="C8" s="2">
        <v>828</v>
      </c>
      <c r="D8" s="2">
        <v>590</v>
      </c>
      <c r="E8" s="2">
        <v>689</v>
      </c>
      <c r="F8" s="10">
        <v>842</v>
      </c>
      <c r="G8" s="10"/>
      <c r="H8" s="11">
        <v>5.75</v>
      </c>
      <c r="I8" s="11">
        <v>5.66</v>
      </c>
      <c r="J8" s="11">
        <v>4.33</v>
      </c>
      <c r="K8" s="35">
        <v>41395</v>
      </c>
      <c r="L8" s="44">
        <v>125.68</v>
      </c>
    </row>
    <row r="9" spans="1:12" ht="30" customHeight="1">
      <c r="A9" s="27" t="s">
        <v>25</v>
      </c>
      <c r="B9" s="32">
        <f aca="true" t="shared" si="0" ref="B9:J9">((B$5/B$6)*100)-100</f>
        <v>-4.092769440654848</v>
      </c>
      <c r="C9" s="24">
        <f t="shared" si="0"/>
        <v>-0.5398110661268589</v>
      </c>
      <c r="D9" s="24">
        <f t="shared" si="0"/>
        <v>-18.150684931506845</v>
      </c>
      <c r="E9" s="24">
        <f t="shared" si="0"/>
        <v>3.492647058823522</v>
      </c>
      <c r="F9" s="24">
        <f t="shared" si="0"/>
        <v>2.5780189959294404</v>
      </c>
      <c r="G9" s="24" t="e">
        <f t="shared" si="0"/>
        <v>#DIV/0!</v>
      </c>
      <c r="H9" s="25">
        <f t="shared" si="0"/>
        <v>-4.347826086956502</v>
      </c>
      <c r="I9" s="25">
        <f t="shared" si="0"/>
        <v>-0.1821493624772188</v>
      </c>
      <c r="J9" s="25">
        <f t="shared" si="0"/>
        <v>0.5181347150259086</v>
      </c>
      <c r="K9" s="92" t="s">
        <v>8</v>
      </c>
      <c r="L9" s="93"/>
    </row>
    <row r="10" spans="1:12" ht="30" customHeight="1">
      <c r="A10" s="27" t="s">
        <v>26</v>
      </c>
      <c r="B10" s="32">
        <f aca="true" t="shared" si="1" ref="B10:J10">((B$5/B$7)*100)-100</f>
        <v>-7.133421400264211</v>
      </c>
      <c r="C10" s="24">
        <f t="shared" si="1"/>
        <v>-4.161248374512354</v>
      </c>
      <c r="D10" s="24">
        <f t="shared" si="1"/>
        <v>-19.52861952861953</v>
      </c>
      <c r="E10" s="24">
        <f t="shared" si="1"/>
        <v>-20.141843971631204</v>
      </c>
      <c r="F10" s="24">
        <f t="shared" si="1"/>
        <v>3.1377899045020428</v>
      </c>
      <c r="G10" s="24" t="e">
        <f t="shared" si="1"/>
        <v>#DIV/0!</v>
      </c>
      <c r="H10" s="25">
        <f t="shared" si="1"/>
        <v>-1.1235955056179705</v>
      </c>
      <c r="I10" s="25">
        <f t="shared" si="1"/>
        <v>-2.1428571428571246</v>
      </c>
      <c r="J10" s="25">
        <f t="shared" si="1"/>
        <v>0.25839793281652135</v>
      </c>
      <c r="K10" s="88">
        <f>((L$5/L$7)*100)-100</f>
        <v>-2.919501133786852</v>
      </c>
      <c r="L10" s="89"/>
    </row>
    <row r="11" spans="1:12" ht="30" customHeight="1">
      <c r="A11" s="27" t="s">
        <v>15</v>
      </c>
      <c r="B11" s="32">
        <f>((B$5/B$8)*100)-100</f>
        <v>-15.19903498190591</v>
      </c>
      <c r="C11" s="24">
        <f aca="true" t="shared" si="2" ref="C11:J11">((C$5/C$8)*100)-100</f>
        <v>-10.990338164251213</v>
      </c>
      <c r="D11" s="24">
        <f>((D$5/D$8)*100)-100</f>
        <v>-18.983050847457633</v>
      </c>
      <c r="E11" s="24">
        <f t="shared" si="2"/>
        <v>-18.287373004354137</v>
      </c>
      <c r="F11" s="24">
        <f t="shared" si="2"/>
        <v>-10.213776722090259</v>
      </c>
      <c r="G11" s="24" t="e">
        <f t="shared" si="2"/>
        <v>#DIV/0!</v>
      </c>
      <c r="H11" s="25">
        <f t="shared" si="2"/>
        <v>-8.173913043478251</v>
      </c>
      <c r="I11" s="25">
        <f t="shared" si="2"/>
        <v>-3.18021201413427</v>
      </c>
      <c r="J11" s="25">
        <f t="shared" si="2"/>
        <v>-10.392609699769068</v>
      </c>
      <c r="K11" s="90">
        <f>((L$5/L$8)*100)-100</f>
        <v>9.007001909611702</v>
      </c>
      <c r="L11" s="90"/>
    </row>
    <row r="12" spans="1:13" s="5" customFormat="1" ht="18.75" customHeight="1">
      <c r="A12" s="91" t="s">
        <v>14</v>
      </c>
      <c r="B12" s="91"/>
      <c r="C12" s="91"/>
      <c r="D12" s="6"/>
      <c r="E12" s="6"/>
      <c r="F12" s="6"/>
      <c r="G12" s="6"/>
      <c r="H12" s="6"/>
      <c r="I12" s="6"/>
      <c r="J12" s="6"/>
      <c r="K12" s="9"/>
      <c r="L12" s="6"/>
      <c r="M12" s="6"/>
    </row>
    <row r="13" spans="1:12" ht="26.25" customHeight="1">
      <c r="A13" s="94" t="s">
        <v>24</v>
      </c>
      <c r="B13" s="94"/>
      <c r="C13" s="94"/>
      <c r="F13" s="97" t="s">
        <v>30</v>
      </c>
      <c r="G13" s="97"/>
      <c r="H13" s="97"/>
      <c r="I13" s="97"/>
      <c r="J13" s="97"/>
      <c r="K13" s="97"/>
      <c r="L13" s="97"/>
    </row>
    <row r="16" ht="12.75">
      <c r="K16" s="36"/>
    </row>
    <row r="18" ht="12.75">
      <c r="K18" s="36"/>
    </row>
    <row r="19" ht="12.75">
      <c r="K19" s="36"/>
    </row>
  </sheetData>
  <sheetProtection/>
  <mergeCells count="14">
    <mergeCell ref="A13:C13"/>
    <mergeCell ref="A3:A4"/>
    <mergeCell ref="B3:G3"/>
    <mergeCell ref="H3:J3"/>
    <mergeCell ref="F13:L13"/>
    <mergeCell ref="A1:L2"/>
    <mergeCell ref="K10:L10"/>
    <mergeCell ref="K11:L11"/>
    <mergeCell ref="A12:C12"/>
    <mergeCell ref="K3:L3"/>
    <mergeCell ref="K4:L4"/>
    <mergeCell ref="K5:K6"/>
    <mergeCell ref="K9:L9"/>
    <mergeCell ref="L5:L6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Barbara Kukowska</cp:lastModifiedBy>
  <cp:lastPrinted>2013-10-02T11:40:14Z</cp:lastPrinted>
  <dcterms:created xsi:type="dcterms:W3CDTF">2009-08-31T06:54:15Z</dcterms:created>
  <dcterms:modified xsi:type="dcterms:W3CDTF">2014-07-31T09:37:20Z</dcterms:modified>
  <cp:category/>
  <cp:version/>
  <cp:contentType/>
  <cp:contentStatus/>
</cp:coreProperties>
</file>