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<sst xmlns="http://schemas.openxmlformats.org/spreadsheetml/2006/main" count="70" uniqueCount="42">
  <si>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</si>
  <si>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</si>
  <si>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</si>
  <si>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</si>
  <si>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</si>
  <si>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</si>
  <si>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</si>
  <si>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</si>
  <si>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</si>
  <si>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</si>
  <si>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</si>
  <si>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</si>
  <si>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</si>
  <si>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</si>
  <si>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</si>
  <si>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</si>
  <si>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r>
      <t xml:space="preserve">kurczęta </t>
    </r>
    <r>
      <rPr>
        <b/>
        <sz val="8"/>
        <rFont val="Arial CE"/>
        <family val="2"/>
      </rPr>
      <t>t.brojler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</si>
  <si>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</si>
  <si>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</si>
  <si>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</si>
  <si>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</si>
  <si>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</si>
  <si>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</si>
  <si>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</si>
  <si>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</si>
  <si>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</si>
  <si>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</si>
  <si>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</si>
  <si>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Rynek zbóż</t>
  </si>
  <si>
    <t>Sporządził: mgr inż. Sławomir Salamonik Zespół Specjalistów Branżowych Stare Pole</t>
  </si>
  <si>
    <t>Źródło: ZSRIR, MRiRW, AgroTydzień-BGŻ</t>
  </si>
  <si>
    <r>
      <t>Poprzedni tydzień</t>
    </r>
    <r>
      <rPr>
        <sz val="10"/>
        <rFont val="Arial CE"/>
        <family val="2"/>
      </rPr>
      <t xml:space="preserve"> 01.12-07.12.2014 r.</t>
    </r>
  </si>
  <si>
    <t>08.12 - 14.12.2014 r.</t>
  </si>
  <si>
    <r>
      <t>Poprzedni miesiąc</t>
    </r>
    <r>
      <rPr>
        <sz val="10"/>
        <rFont val="Arial CE"/>
        <family val="2"/>
      </rPr>
      <t xml:space="preserve"> 10.11-16.11.2014 r.</t>
    </r>
  </si>
  <si>
    <r>
      <t xml:space="preserve">Rok 2013 r. </t>
    </r>
    <r>
      <rPr>
        <sz val="10"/>
        <rFont val="Arial CE"/>
        <family val="2"/>
      </rPr>
      <t xml:space="preserve"> 09.12 - 15.12.2013 r.</t>
    </r>
  </si>
  <si>
    <r>
      <t xml:space="preserve">UE (zł/t)  01.12 - 07.12.2014 r.                                 </t>
    </r>
    <r>
      <rPr>
        <b/>
        <sz val="9"/>
        <rFont val="Arial CE"/>
        <family val="0"/>
      </rPr>
      <t xml:space="preserve"> </t>
    </r>
  </si>
  <si>
    <t xml:space="preserve">W drugim tygodniu grudnia br. tj. w dniach  08.12-14.12.2014 r. śrenia cena pszenicy konsumpcyjnej wyniosła 698 PLN/t i była o 1,3% niższa niż przed tygodniem i 2,2% wyższa jak przed miesiącem. Za pszenicę paszową można było uzyskać przeciętnie 699 PLN/t tj. o 11,8% więcej niż przed tygodniem i 8,4% więcej niż przed miesiącem. W odniesieniu do notowań sprzed roku zboża te były odpowiednio o 9,5% i 11,5% tańsze. Średnia cena żyta paszowego w badanym okresie wyniosła 521 PLN/t i była o 4,8% wyższa niż przed tygodniem, natomiast o 6,0% niższa niż przed miesiącem. Jednocześnie ziarno to było o 10,6% niższe niż przed rokiem. Przeciętna cena jęczmienia paszowego w drugim tygodniu grudnia 2014 r. uległa korzystnej zmianie - 599 PLN/t. Cena ta była o 1,4% wyższa niż tydzień temu, 1,5% wyższa niż miesiąc temu oraz o 24,2% niższa niż w porówny-walnym okresie 2013 r. W porównaniu z poprzednim tygodniem znowu nastąpiła korekta ceny kukurydzy. Przeciętna cena skupu tego zboża kształt-owała się na poziomie 568 PLN/t, tj. o 2,0% więcej niż tydzień wcześniej. Jednocześnie ziarno to było również o 1,8% wyższe jak przed miesiącem oraz o 14,6% niższe niż rok wcześniej. </t>
  </si>
  <si>
    <t>W dniach 08.12-14.12.2014 r. na krajowym rynku średnia cena żywca wieprzowego wyniosła 4,08 PLN/kg i była o 2,9% niższa jak przed tygodniem i 8,5% niższa jak przed miesiącem. W odniesieniu do notowań sprzed roku średnia cena tego żywca była o 23,3% niższa. Za żywiec wołowy płacono w skupie średnio 5,77 PLN/kg wobec 5,79 PLN/kg w poprzednim tygodniu. Jednocześnie było to o 3,4% więcej niż miesiąc wcześniej i o 0,3% taniej niż przed rokiem. Średnia cena drobiu w drugim tygodniu grudnia br. wyniosła 3,49 PLN/kg i była o 0,3% niższa jak przed tygodniem i wyższa o 1,2% jak przed miesiącem. W odniesieniu do notowań sprzed roku cena ta uległa zmianie i była niższa o 0,3%.</t>
  </si>
  <si>
    <t>Zbiory zbóż w Polsce w 2014 r. były rekordowe i zbliżyły się do 32 mln t. Za sprawą wyższych plonów, przy niezmienionym areale upraw, były one o 12,3% wyższe niż rok wcześniej. W piątek 19.12 GUS opublikował ”Wynikowy szacunek produkcji głównych ziemiopłodów rolnych i ogrodniczych w 2014 r.”. Zbiory zbóż ogółem oszacowane są na rekordowym poziomie 31,9 mln t. Jest to aż o 12,3% więcej niż w roku 2013, kiedy wyniosły 28,5 mln t. Jest to równocześnie o prawie jedną piątą więcej niż w latach 2006-10, kiedy przeciętnie zbierano 26,7 mln t zbóż. Zbiory pszenicy szacuje się na 11,6 mln t w porównaniu z 9,6 mln t w 2013 r. (+21%), pszenżyta na 5,2 mln t wobec 4,3 mln t (+12%), jęczmienia 3,2 mln t wobec 2,9 mln t (12%) a żyta na 2,8 mln t wobec 3,4 mln t (-17%). Co istotne, bardzo duży wzrost produkcji dokonał się przy niezmienionej powierzchni zasiewów (7,48 mln ha).</t>
  </si>
  <si>
    <r>
      <t xml:space="preserve">W drugim tygodniu grudnia aktualna cena płacona za rzepak oz. to 1401 PLN/t. Cena ta była o 0,2% wyższa niż przed tygodniem i 1,8% wyższa niż przed miesiącem. W porównaniu do ceny z przed roku (2013) nastąpił spadek o 9,1%. Ceny produktów oleistych na giełdach światowych z 19.12.2014 r. /MATIF/ z terminem dostawy na III 2015 - </t>
    </r>
    <r>
      <rPr>
        <b/>
        <sz val="10"/>
        <rFont val="Arial"/>
        <family val="2"/>
      </rPr>
      <t>349,25</t>
    </r>
    <r>
      <rPr>
        <sz val="10"/>
        <rFont val="Arial"/>
        <family val="2"/>
      </rPr>
      <t xml:space="preserve"> (EUR/t), na VIII 2015 - </t>
    </r>
    <r>
      <rPr>
        <b/>
        <sz val="10"/>
        <rFont val="Arial"/>
        <family val="2"/>
      </rPr>
      <t>344,00</t>
    </r>
    <r>
      <rPr>
        <sz val="10"/>
        <rFont val="Arial"/>
        <family val="2"/>
      </rPr>
      <t xml:space="preserve"> (EUR/t) za rzepak. 19 grudnia 2014 r. GUS opublikował ”Wynikowy szacunek głównych ziemiopłodów rolnych i ogrodniczych w 2014 roku”. Tegoroczne zbiory rzepaku i rzepiku w Polsce oszacowano na ponad 3,2 mln t, tj. o 20% więcej (o ok. 0,55 mln t) w porównaniu do ubiegłorocznych. Gdybyśmy tę wielkość odnieśli do średniej z ostatnich 5 lat, okazałoby się, że produkcja rzepaku w br. była o 45% wyższa (1 mln t) od przeciętnej w latach 2009-2013. Tegoroczny wzrost produkcji jest wynikiem zarówno większej powierzchni zasiewów, jak i poprawy plonowania, przy czym trzeba zaznaczyć, że wzrost plonów (o 18% r/r) był znacznie większy niż wzrost areału upraw (o 2% r/r).</t>
    </r>
  </si>
  <si>
    <t>W swoim raporcie z połowy grudnia 2014 r. Departament Rolnictwa Stanów Zjednoczonych zwraca uwagę na przypadki stwierdzenia wirusa epidemicznej biegunki świń (PED) na Ukrainie. USDA powołując się na swoją współpracę z największą ukraińską organizacją producentów trzody chlewnej (SB) informuje, że w 2014 r. członkowie tej organizacji zgłosili 3 do 4 przypadków zachorowań wśród trzody. Znane są również przypadki stwierdzenia wirusa w gospodarstwach hodowców spoza organizacji. USDA zaznacza, że wystąpienie ognisk wirusa nie spotkało się z należytą reakcją ze strony ukraińskiej administracji, co może doprowadzić do dalszego rozprzestrzeniania się wirusa, który mógłby mieć istotny niekorzystny wpływ na produkcję wieprzowiny w latach 2014-15. 13 grudnia 2014 r. weszło w życie rozporządzenie KE 1169/2011, które określa nowe wymogi dotyczące oznakowania produktów spożywczych, w tym mięsnych, łącznie z produktami sprzedawanymi w sklepach online. Wprowadzone
zmiany mają na celu umożliwienie konsumentom podejmowanie bardziej świadomych decyzji przy zakupie żywności. Ustawodawca w tym celu określił, że w przypadku produktów mięsnych wymagane jest zamieszczenie informacji o kraju pochodzenia surowca.</t>
  </si>
  <si>
    <t>W Polsce średnia cena wg GUS mleka za październik wynosi 124,63 PLN/100kg. Ostatnie miesiące 2014 r. przyniosły wyhamowanie tempa
spadku cen skupu mleka w Polsce. Według najnowszych danych GUS w listopadzie br. mleczarnie za surowiec płaciły przeciętnie 124,47 zł/hl, tj. o 0,1% więcej wobec października br., ale o ponad 17% mniej wobec analogicznego miesiąca ubiegłego roku. Jednocześnie, cena ta przekroczyła
o 1,5% średnią cenę notowaną w listopadzie w ciągu ostatnich pięciu lat. Ciekawie wyglądają zmiany na poziomie regionalnym. W ubiegłym miesiącu istotną podwyżkę (o prawie 5% w relacji miesięcznej do 132,82 zł/hl) odnotowano w województwie charakteryzującym się najniższym pogłowiem krów mlecznych w kraju i dość wysokim pogłowiem krów mamek – lubuskim. Obecnie w rejonie tym rolnicy uzyskują najwyższe ceny skupu mleka. Najmniej natomiast płacono w województwie łódzkim, gdzie w listopadzie br. ceny spadły o ponad 1% w relacji miesięcznej do 115,88 zł/hl. W porównaniu z analogicznym okresem przed rokiem najbardziej sytuacja zmieniła się w województwie świętokrzyskim, gdzie mleko w skupie potaniało o 22% do 117,20 zł/hl. Oczekujemy, że w grudniu ceny mleka tradycyjnie wzrosną.
˛.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</si>
</sst>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415]mmmm\ yy;@"/>
  </numFmts>
  <fonts count="5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Arial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2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ill="1" applyBorder="1" applyAlignment="1">
      <alignment horizontal="right"/>
    </xf>
    <xf numFmtId="2" fontId="0" fillId="35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65" fontId="9" fillId="32" borderId="10" xfId="0" applyNumberFormat="1" applyFont="1" applyFill="1" applyBorder="1" applyAlignment="1">
      <alignment/>
    </xf>
    <xf numFmtId="165" fontId="9" fillId="33" borderId="10" xfId="0" applyNumberFormat="1" applyFont="1" applyFill="1" applyBorder="1" applyAlignment="1">
      <alignment/>
    </xf>
    <xf numFmtId="165" fontId="9" fillId="35" borderId="10" xfId="0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5" fontId="1" fillId="32" borderId="10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4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5" fontId="1" fillId="32" borderId="10" xfId="0" applyNumberFormat="1" applyFont="1" applyFill="1" applyBorder="1" applyAlignment="1">
      <alignment horizontal="right"/>
    </xf>
    <xf numFmtId="165" fontId="9" fillId="32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 vertical="center" wrapText="1"/>
    </xf>
    <xf numFmtId="171" fontId="2" fillId="34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165" fontId="9" fillId="34" borderId="24" xfId="0" applyNumberFormat="1" applyFont="1" applyFill="1" applyBorder="1" applyAlignment="1">
      <alignment horizontal="center"/>
    </xf>
    <xf numFmtId="165" fontId="9" fillId="34" borderId="25" xfId="0" applyNumberFormat="1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171" fontId="2" fillId="34" borderId="26" xfId="0" applyNumberFormat="1" applyFont="1" applyFill="1" applyBorder="1" applyAlignment="1">
      <alignment horizontal="right" vertical="center"/>
    </xf>
    <xf numFmtId="171" fontId="2" fillId="34" borderId="27" xfId="0" applyNumberFormat="1" applyFont="1" applyFill="1" applyBorder="1" applyAlignment="1">
      <alignment horizontal="right" vertical="center"/>
    </xf>
    <xf numFmtId="2" fontId="0" fillId="34" borderId="26" xfId="0" applyNumberFormat="1" applyFill="1" applyBorder="1" applyAlignment="1">
      <alignment horizontal="right" vertical="center"/>
    </xf>
    <xf numFmtId="2" fontId="0" fillId="34" borderId="27" xfId="0" applyNumberFormat="1" applyFill="1" applyBorder="1" applyAlignment="1">
      <alignment horizontal="right" vertical="center"/>
    </xf>
    <xf numFmtId="165" fontId="0" fillId="34" borderId="1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165" fontId="0" fillId="34" borderId="24" xfId="0" applyNumberFormat="1" applyFont="1" applyFill="1" applyBorder="1" applyAlignment="1">
      <alignment horizontal="center"/>
    </xf>
    <xf numFmtId="165" fontId="0" fillId="34" borderId="2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1" max="11" width="10.375" style="0" customWidth="1"/>
    <col min="12" max="12" width="12.00390625" style="0" customWidth="1"/>
    <col min="13" max="13" width="20.625" style="0" customWidth="1"/>
    <col min="15" max="15" width="19.25390625" style="0" customWidth="1"/>
  </cols>
  <sheetData>
    <row r="1" spans="1:13" ht="32.25" customHeight="1">
      <c r="A1" s="70" t="s">
        <v>27</v>
      </c>
      <c r="B1" s="70"/>
      <c r="C1" s="70"/>
      <c r="D1" s="70"/>
      <c r="E1" s="71"/>
      <c r="F1" s="71"/>
      <c r="G1" s="71"/>
      <c r="H1" s="71"/>
      <c r="I1" s="71"/>
      <c r="J1" s="71"/>
      <c r="K1" s="71"/>
      <c r="L1" s="71"/>
      <c r="M1" s="71"/>
    </row>
    <row r="2" spans="1:14" ht="23.25" customHeight="1">
      <c r="A2" s="76" t="s">
        <v>17</v>
      </c>
      <c r="B2" s="44" t="s">
        <v>4</v>
      </c>
      <c r="C2" s="44"/>
      <c r="D2" s="44"/>
      <c r="E2" s="44"/>
      <c r="F2" s="44"/>
      <c r="G2" s="44"/>
      <c r="H2" s="11" t="s">
        <v>7</v>
      </c>
      <c r="I2" s="75" t="s">
        <v>26</v>
      </c>
      <c r="J2" s="75"/>
      <c r="K2" s="75"/>
      <c r="L2" s="45" t="s">
        <v>13</v>
      </c>
      <c r="M2" s="45"/>
      <c r="N2" s="5"/>
    </row>
    <row r="3" spans="1:15" ht="36">
      <c r="A3" s="77"/>
      <c r="B3" s="12" t="s">
        <v>23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16</v>
      </c>
      <c r="L3" s="49" t="s">
        <v>6</v>
      </c>
      <c r="M3" s="49"/>
      <c r="N3" s="6"/>
      <c r="O3" s="1"/>
    </row>
    <row r="4" spans="1:14" ht="30" customHeight="1">
      <c r="A4" s="25" t="s">
        <v>32</v>
      </c>
      <c r="B4" s="9">
        <v>698</v>
      </c>
      <c r="C4" s="2">
        <v>699</v>
      </c>
      <c r="D4" s="9">
        <v>521</v>
      </c>
      <c r="E4" s="2">
        <v>599</v>
      </c>
      <c r="F4" s="2">
        <v>568</v>
      </c>
      <c r="G4" s="9"/>
      <c r="H4" s="3">
        <v>1401</v>
      </c>
      <c r="I4" s="41">
        <v>4.08</v>
      </c>
      <c r="J4" s="10">
        <v>5.77</v>
      </c>
      <c r="K4" s="10">
        <v>3.49</v>
      </c>
      <c r="L4" s="82">
        <v>41913</v>
      </c>
      <c r="M4" s="84">
        <v>124.63</v>
      </c>
      <c r="N4" s="5"/>
    </row>
    <row r="5" spans="1:14" ht="29.25" customHeight="1">
      <c r="A5" s="33" t="s">
        <v>31</v>
      </c>
      <c r="B5" s="9">
        <v>707</v>
      </c>
      <c r="C5" s="2">
        <v>625</v>
      </c>
      <c r="D5" s="9">
        <v>497</v>
      </c>
      <c r="E5" s="2">
        <v>591</v>
      </c>
      <c r="F5" s="2">
        <v>557</v>
      </c>
      <c r="G5" s="9"/>
      <c r="H5" s="3">
        <v>1398</v>
      </c>
      <c r="I5" s="41">
        <v>4.2</v>
      </c>
      <c r="J5" s="10">
        <v>5.79</v>
      </c>
      <c r="K5" s="10">
        <v>3.5</v>
      </c>
      <c r="L5" s="83"/>
      <c r="M5" s="85"/>
      <c r="N5" s="5"/>
    </row>
    <row r="6" spans="1:14" ht="30" customHeight="1">
      <c r="A6" s="33" t="s">
        <v>33</v>
      </c>
      <c r="B6" s="9">
        <v>683</v>
      </c>
      <c r="C6" s="2">
        <v>645</v>
      </c>
      <c r="D6" s="9">
        <v>554</v>
      </c>
      <c r="E6" s="2">
        <v>590</v>
      </c>
      <c r="F6" s="2">
        <v>558</v>
      </c>
      <c r="G6" s="9"/>
      <c r="H6" s="3">
        <v>1376</v>
      </c>
      <c r="I6" s="43">
        <v>4.46</v>
      </c>
      <c r="J6" s="10">
        <v>5.58</v>
      </c>
      <c r="K6" s="10">
        <v>3.45</v>
      </c>
      <c r="L6" s="34">
        <v>41883</v>
      </c>
      <c r="M6" s="7">
        <v>124.64</v>
      </c>
      <c r="N6" s="5"/>
    </row>
    <row r="7" spans="1:14" ht="30" customHeight="1">
      <c r="A7" s="26" t="s">
        <v>34</v>
      </c>
      <c r="B7" s="9">
        <v>771</v>
      </c>
      <c r="C7" s="2">
        <v>790</v>
      </c>
      <c r="D7" s="9">
        <v>583</v>
      </c>
      <c r="E7" s="2">
        <v>790</v>
      </c>
      <c r="F7" s="2">
        <v>665</v>
      </c>
      <c r="G7" s="9"/>
      <c r="H7" s="3">
        <v>1542</v>
      </c>
      <c r="I7" s="10">
        <v>5.32</v>
      </c>
      <c r="J7" s="10">
        <v>5.79</v>
      </c>
      <c r="K7" s="10">
        <v>3.5</v>
      </c>
      <c r="L7" s="34">
        <v>41548</v>
      </c>
      <c r="M7" s="42">
        <v>142.83</v>
      </c>
      <c r="N7" s="5"/>
    </row>
    <row r="8" spans="1:14" ht="30" customHeight="1">
      <c r="A8" s="26" t="s">
        <v>24</v>
      </c>
      <c r="B8" s="32">
        <f aca="true" t="shared" si="0" ref="B8:K8">((B$4/B$5)*100)-100</f>
        <v>-1.2729844413012756</v>
      </c>
      <c r="C8" s="16">
        <f t="shared" si="0"/>
        <v>11.840000000000003</v>
      </c>
      <c r="D8" s="16">
        <f t="shared" si="0"/>
        <v>4.828973843058364</v>
      </c>
      <c r="E8" s="16">
        <f t="shared" si="0"/>
        <v>1.3536379018612479</v>
      </c>
      <c r="F8" s="16">
        <f t="shared" si="0"/>
        <v>1.9748653500897717</v>
      </c>
      <c r="G8" s="16" t="e">
        <f t="shared" si="0"/>
        <v>#DIV/0!</v>
      </c>
      <c r="H8" s="17">
        <f t="shared" si="0"/>
        <v>0.21459227467811104</v>
      </c>
      <c r="I8" s="18">
        <f t="shared" si="0"/>
        <v>-2.857142857142861</v>
      </c>
      <c r="J8" s="18">
        <f t="shared" si="0"/>
        <v>-0.3454231433506152</v>
      </c>
      <c r="K8" s="18">
        <f t="shared" si="0"/>
        <v>-0.2857142857142776</v>
      </c>
      <c r="L8" s="80" t="s">
        <v>8</v>
      </c>
      <c r="M8" s="81"/>
      <c r="N8" s="5"/>
    </row>
    <row r="9" spans="1:14" ht="30" customHeight="1">
      <c r="A9" s="26" t="s">
        <v>25</v>
      </c>
      <c r="B9" s="32">
        <f aca="true" t="shared" si="1" ref="B9:K9">((B$4/B$6)*100)-100</f>
        <v>2.1961932650073237</v>
      </c>
      <c r="C9" s="16">
        <f t="shared" si="1"/>
        <v>8.372093023255815</v>
      </c>
      <c r="D9" s="16">
        <f t="shared" si="1"/>
        <v>-5.95667870036101</v>
      </c>
      <c r="E9" s="16">
        <f t="shared" si="1"/>
        <v>1.5254237288135641</v>
      </c>
      <c r="F9" s="16">
        <f t="shared" si="1"/>
        <v>1.7921146953405014</v>
      </c>
      <c r="G9" s="16" t="e">
        <f t="shared" si="1"/>
        <v>#DIV/0!</v>
      </c>
      <c r="H9" s="17">
        <f t="shared" si="1"/>
        <v>1.8168604651162923</v>
      </c>
      <c r="I9" s="18">
        <f t="shared" si="1"/>
        <v>-8.520179372197305</v>
      </c>
      <c r="J9" s="18">
        <f t="shared" si="1"/>
        <v>3.4050179211469356</v>
      </c>
      <c r="K9" s="18">
        <f t="shared" si="1"/>
        <v>1.1594202898550776</v>
      </c>
      <c r="L9" s="78">
        <f>((M$4/M$6)*100)-100</f>
        <v>-0.008023106546858116</v>
      </c>
      <c r="M9" s="79"/>
      <c r="N9" s="5"/>
    </row>
    <row r="10" spans="1:14" ht="30" customHeight="1">
      <c r="A10" s="26" t="s">
        <v>15</v>
      </c>
      <c r="B10" s="32">
        <f aca="true" t="shared" si="2" ref="B10:K10">((B$4/B$7)*100)-100</f>
        <v>-9.468223086900124</v>
      </c>
      <c r="C10" s="16">
        <f t="shared" si="2"/>
        <v>-11.518987341772146</v>
      </c>
      <c r="D10" s="16">
        <f t="shared" si="2"/>
        <v>-10.63464837049743</v>
      </c>
      <c r="E10" s="16">
        <f t="shared" si="2"/>
        <v>-24.177215189873408</v>
      </c>
      <c r="F10" s="16">
        <f t="shared" si="2"/>
        <v>-14.58646616541354</v>
      </c>
      <c r="G10" s="16" t="e">
        <f t="shared" si="2"/>
        <v>#DIV/0!</v>
      </c>
      <c r="H10" s="17">
        <f t="shared" si="2"/>
        <v>-9.143968871595334</v>
      </c>
      <c r="I10" s="18">
        <f t="shared" si="2"/>
        <v>-23.308270676691734</v>
      </c>
      <c r="J10" s="18">
        <f t="shared" si="2"/>
        <v>-0.3454231433506152</v>
      </c>
      <c r="K10" s="18">
        <f t="shared" si="2"/>
        <v>-0.2857142857142776</v>
      </c>
      <c r="L10" s="78">
        <f>((M$4/M$7)*100)-100</f>
        <v>-12.742421060001405</v>
      </c>
      <c r="M10" s="79"/>
      <c r="N10" s="5"/>
    </row>
    <row r="11" spans="1:14" ht="30" customHeight="1">
      <c r="A11" s="27" t="s">
        <v>35</v>
      </c>
      <c r="B11" s="38">
        <v>729</v>
      </c>
      <c r="C11" s="39">
        <v>661</v>
      </c>
      <c r="D11" s="40" t="s">
        <v>19</v>
      </c>
      <c r="E11" s="39">
        <v>654</v>
      </c>
      <c r="F11" s="39">
        <v>597</v>
      </c>
      <c r="G11" s="19" t="s">
        <v>19</v>
      </c>
      <c r="H11" s="20" t="s">
        <v>19</v>
      </c>
      <c r="I11" s="21" t="s">
        <v>19</v>
      </c>
      <c r="J11" s="21" t="s">
        <v>19</v>
      </c>
      <c r="K11" s="21" t="s">
        <v>19</v>
      </c>
      <c r="L11" s="72" t="s">
        <v>19</v>
      </c>
      <c r="M11" s="73"/>
      <c r="N11" s="5"/>
    </row>
    <row r="12" spans="1:11" ht="12" customHeight="1">
      <c r="A12" s="46" t="s">
        <v>30</v>
      </c>
      <c r="B12" s="46"/>
      <c r="K12" t="s">
        <v>26</v>
      </c>
    </row>
    <row r="13" spans="1:13" ht="14.25" customHeight="1" thickBo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5" ht="114.75" customHeight="1">
      <c r="A14" s="47" t="s">
        <v>28</v>
      </c>
      <c r="B14" s="50" t="s">
        <v>36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  <c r="O14" s="29"/>
    </row>
    <row r="15" spans="1:15" ht="90.75" customHeight="1" thickBot="1">
      <c r="A15" s="48"/>
      <c r="B15" s="53" t="s">
        <v>38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5"/>
      <c r="O15" s="28"/>
    </row>
    <row r="16" spans="1:15" ht="66" customHeight="1">
      <c r="A16" s="47" t="s">
        <v>22</v>
      </c>
      <c r="B16" s="62" t="s">
        <v>37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  <c r="O16" s="30"/>
    </row>
    <row r="17" spans="1:15" ht="118.5" customHeight="1" thickBot="1">
      <c r="A17" s="48"/>
      <c r="B17" s="65" t="s">
        <v>40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  <c r="O17" s="28"/>
    </row>
    <row r="18" spans="1:15" ht="104.25" customHeight="1">
      <c r="A18" s="58" t="s">
        <v>21</v>
      </c>
      <c r="B18" s="60" t="s">
        <v>39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O18" s="28"/>
    </row>
    <row r="19" spans="1:15" ht="115.5" customHeight="1" thickBot="1">
      <c r="A19" s="59"/>
      <c r="B19" s="68" t="s">
        <v>41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  <c r="N19" s="4"/>
      <c r="O19" s="28"/>
    </row>
    <row r="20" spans="2:15" ht="24" customHeight="1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4"/>
      <c r="O20" s="28"/>
    </row>
    <row r="21" spans="2:15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4"/>
      <c r="O21" s="28"/>
    </row>
    <row r="22" ht="12.75">
      <c r="O22" s="28"/>
    </row>
    <row r="23" spans="2:17" ht="12.75"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ht="12.75">
      <c r="O24" s="28"/>
    </row>
    <row r="25" ht="12.75">
      <c r="O25" s="28"/>
    </row>
    <row r="26" ht="12.75">
      <c r="O26" s="28"/>
    </row>
    <row r="27" ht="12.75">
      <c r="O27" s="28"/>
    </row>
    <row r="28" ht="12.75">
      <c r="O28" s="28"/>
    </row>
    <row r="29" ht="12.75">
      <c r="O29" s="28"/>
    </row>
    <row r="30" ht="12.75">
      <c r="O30" s="28"/>
    </row>
    <row r="32" ht="12.75">
      <c r="B32" s="22"/>
    </row>
    <row r="42" ht="12.75">
      <c r="D42" s="22"/>
    </row>
  </sheetData>
  <sheetProtection/>
  <mergeCells count="24"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M4:M5"/>
    <mergeCell ref="B23:Q23"/>
    <mergeCell ref="A18:A19"/>
    <mergeCell ref="B18:M18"/>
    <mergeCell ref="B16:M16"/>
    <mergeCell ref="B17:M17"/>
    <mergeCell ref="B19:M19"/>
    <mergeCell ref="B2:G2"/>
    <mergeCell ref="L2:M2"/>
    <mergeCell ref="A12:B12"/>
    <mergeCell ref="A16:A17"/>
    <mergeCell ref="A14:A15"/>
    <mergeCell ref="L3:M3"/>
    <mergeCell ref="B14:M14"/>
    <mergeCell ref="B15:M15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4" t="s">
        <v>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8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9.5" customHeight="1">
      <c r="A3" s="89" t="s">
        <v>17</v>
      </c>
      <c r="B3" s="44" t="s">
        <v>4</v>
      </c>
      <c r="C3" s="44"/>
      <c r="D3" s="44"/>
      <c r="E3" s="44"/>
      <c r="F3" s="44"/>
      <c r="G3" s="44"/>
      <c r="H3" s="75" t="s">
        <v>5</v>
      </c>
      <c r="I3" s="75"/>
      <c r="J3" s="75"/>
      <c r="K3" s="45" t="s">
        <v>13</v>
      </c>
      <c r="L3" s="45"/>
    </row>
    <row r="4" spans="1:12" ht="35.25" customHeight="1">
      <c r="A4" s="90"/>
      <c r="B4" s="12" t="s">
        <v>23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18</v>
      </c>
      <c r="K4" s="49" t="s">
        <v>6</v>
      </c>
      <c r="L4" s="49"/>
    </row>
    <row r="5" spans="1:12" ht="30" customHeight="1">
      <c r="A5" s="25" t="s">
        <v>32</v>
      </c>
      <c r="B5" s="9">
        <v>715</v>
      </c>
      <c r="C5" s="2">
        <v>721</v>
      </c>
      <c r="D5" s="2">
        <v>530</v>
      </c>
      <c r="E5" s="2">
        <v>599</v>
      </c>
      <c r="F5" s="9">
        <v>574</v>
      </c>
      <c r="G5" s="9"/>
      <c r="H5" s="41">
        <v>4.19</v>
      </c>
      <c r="I5" s="10">
        <v>5.39</v>
      </c>
      <c r="J5" s="10">
        <v>3.56</v>
      </c>
      <c r="K5" s="82">
        <v>41913</v>
      </c>
      <c r="L5" s="84">
        <v>126.23</v>
      </c>
    </row>
    <row r="6" spans="1:12" ht="30" customHeight="1">
      <c r="A6" s="33" t="s">
        <v>31</v>
      </c>
      <c r="B6" s="9">
        <v>712</v>
      </c>
      <c r="C6" s="2">
        <v>633</v>
      </c>
      <c r="D6" s="2">
        <v>502</v>
      </c>
      <c r="E6" s="2">
        <v>579</v>
      </c>
      <c r="F6" s="9">
        <v>554</v>
      </c>
      <c r="G6" s="9"/>
      <c r="H6" s="41">
        <v>4.31</v>
      </c>
      <c r="I6" s="10">
        <v>5.35</v>
      </c>
      <c r="J6" s="10">
        <v>3.57</v>
      </c>
      <c r="K6" s="83"/>
      <c r="L6" s="85"/>
    </row>
    <row r="7" spans="1:12" ht="30" customHeight="1">
      <c r="A7" s="33" t="s">
        <v>33</v>
      </c>
      <c r="B7" s="9">
        <v>676</v>
      </c>
      <c r="C7" s="2">
        <v>665</v>
      </c>
      <c r="D7" s="2">
        <v>555</v>
      </c>
      <c r="E7" s="2">
        <v>595</v>
      </c>
      <c r="F7" s="9">
        <v>547</v>
      </c>
      <c r="G7" s="9"/>
      <c r="H7" s="43">
        <v>4.52</v>
      </c>
      <c r="I7" s="10">
        <v>5.13</v>
      </c>
      <c r="J7" s="10">
        <v>3.53</v>
      </c>
      <c r="K7" s="34">
        <v>41883</v>
      </c>
      <c r="L7" s="7">
        <v>126.14</v>
      </c>
    </row>
    <row r="8" spans="1:12" ht="28.5" customHeight="1">
      <c r="A8" s="26" t="s">
        <v>34</v>
      </c>
      <c r="B8" s="9">
        <v>778</v>
      </c>
      <c r="C8" s="2">
        <v>797</v>
      </c>
      <c r="D8" s="2">
        <v>581</v>
      </c>
      <c r="E8" s="2">
        <v>788</v>
      </c>
      <c r="F8" s="9">
        <v>671</v>
      </c>
      <c r="G8" s="9"/>
      <c r="H8" s="10">
        <v>5.4</v>
      </c>
      <c r="I8" s="10">
        <v>5.43</v>
      </c>
      <c r="J8" s="10">
        <v>3.58</v>
      </c>
      <c r="K8" s="34">
        <v>41548</v>
      </c>
      <c r="L8" s="42">
        <v>143.45</v>
      </c>
    </row>
    <row r="9" spans="1:12" ht="30" customHeight="1">
      <c r="A9" s="26" t="s">
        <v>24</v>
      </c>
      <c r="B9" s="31">
        <f aca="true" t="shared" si="0" ref="B9:J9">((B$5/B$6)*100)-100</f>
        <v>0.42134831460674604</v>
      </c>
      <c r="C9" s="23">
        <f t="shared" si="0"/>
        <v>13.902053712480253</v>
      </c>
      <c r="D9" s="23">
        <f t="shared" si="0"/>
        <v>5.577689243027891</v>
      </c>
      <c r="E9" s="23">
        <f t="shared" si="0"/>
        <v>3.4542314335060524</v>
      </c>
      <c r="F9" s="23">
        <f t="shared" si="0"/>
        <v>3.610108303249106</v>
      </c>
      <c r="G9" s="23" t="e">
        <f t="shared" si="0"/>
        <v>#DIV/0!</v>
      </c>
      <c r="H9" s="24">
        <f t="shared" si="0"/>
        <v>-2.7842227378190074</v>
      </c>
      <c r="I9" s="24">
        <f t="shared" si="0"/>
        <v>0.747663551401871</v>
      </c>
      <c r="J9" s="24">
        <f t="shared" si="0"/>
        <v>-0.2801120448179262</v>
      </c>
      <c r="K9" s="92" t="s">
        <v>8</v>
      </c>
      <c r="L9" s="93"/>
    </row>
    <row r="10" spans="1:12" ht="30" customHeight="1">
      <c r="A10" s="26" t="s">
        <v>25</v>
      </c>
      <c r="B10" s="31">
        <f aca="true" t="shared" si="1" ref="B10:J10">((B$5/B$7)*100)-100</f>
        <v>5.769230769230774</v>
      </c>
      <c r="C10" s="23">
        <f t="shared" si="1"/>
        <v>8.421052631578945</v>
      </c>
      <c r="D10" s="23">
        <f t="shared" si="1"/>
        <v>-4.504504504504496</v>
      </c>
      <c r="E10" s="23">
        <f t="shared" si="1"/>
        <v>0.6722689075630228</v>
      </c>
      <c r="F10" s="23">
        <f t="shared" si="1"/>
        <v>4.936014625228523</v>
      </c>
      <c r="G10" s="23" t="e">
        <f t="shared" si="1"/>
        <v>#DIV/0!</v>
      </c>
      <c r="H10" s="24">
        <f t="shared" si="1"/>
        <v>-7.3008849557521955</v>
      </c>
      <c r="I10" s="24">
        <f t="shared" si="1"/>
        <v>5.0682261208576875</v>
      </c>
      <c r="J10" s="24">
        <f t="shared" si="1"/>
        <v>0.8498583569405156</v>
      </c>
      <c r="K10" s="95">
        <f>((L$5/L$7)*100)-100</f>
        <v>0.07134929443475357</v>
      </c>
      <c r="L10" s="96"/>
    </row>
    <row r="11" spans="1:12" ht="30" customHeight="1">
      <c r="A11" s="26" t="s">
        <v>15</v>
      </c>
      <c r="B11" s="31">
        <f>((B$5/B$8)*100)-100</f>
        <v>-8.09768637532133</v>
      </c>
      <c r="C11" s="23">
        <f aca="true" t="shared" si="2" ref="C11:J11">((C$5/C$8)*100)-100</f>
        <v>-9.535759096612296</v>
      </c>
      <c r="D11" s="23">
        <f>((D$5/D$8)*100)-100</f>
        <v>-8.777969018932879</v>
      </c>
      <c r="E11" s="23">
        <f t="shared" si="2"/>
        <v>-23.984771573604064</v>
      </c>
      <c r="F11" s="23">
        <f t="shared" si="2"/>
        <v>-14.456035767511182</v>
      </c>
      <c r="G11" s="23" t="e">
        <f t="shared" si="2"/>
        <v>#DIV/0!</v>
      </c>
      <c r="H11" s="24">
        <f t="shared" si="2"/>
        <v>-22.407407407407405</v>
      </c>
      <c r="I11" s="24">
        <f t="shared" si="2"/>
        <v>-0.736648250460405</v>
      </c>
      <c r="J11" s="24">
        <f t="shared" si="2"/>
        <v>-0.558659217877107</v>
      </c>
      <c r="K11" s="86">
        <f>((L$5/L$8)*100)-100</f>
        <v>-12.004182642035545</v>
      </c>
      <c r="L11" s="86"/>
    </row>
    <row r="12" spans="1:13" s="4" customFormat="1" ht="18.75" customHeight="1">
      <c r="A12" s="87" t="s">
        <v>14</v>
      </c>
      <c r="B12" s="87"/>
      <c r="C12" s="87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8" t="s">
        <v>30</v>
      </c>
      <c r="B13" s="88"/>
      <c r="C13" s="88"/>
      <c r="F13" s="91" t="s">
        <v>29</v>
      </c>
      <c r="G13" s="91"/>
      <c r="H13" s="91"/>
      <c r="I13" s="91"/>
      <c r="J13" s="91"/>
      <c r="K13" s="91"/>
      <c r="L13" s="91"/>
    </row>
    <row r="16" ht="12.75">
      <c r="K16" s="35"/>
    </row>
    <row r="18" ht="12.75">
      <c r="K18" s="35"/>
    </row>
    <row r="19" ht="12.75">
      <c r="K19" s="35"/>
    </row>
  </sheetData>
  <sheetProtection/>
  <mergeCells count="14">
    <mergeCell ref="K9:L9"/>
    <mergeCell ref="L5:L6"/>
    <mergeCell ref="A1:L2"/>
    <mergeCell ref="K10:L10"/>
    <mergeCell ref="K11:L11"/>
    <mergeCell ref="A12:C12"/>
    <mergeCell ref="K3:L3"/>
    <mergeCell ref="A13:C13"/>
    <mergeCell ref="A3:A4"/>
    <mergeCell ref="B3:G3"/>
    <mergeCell ref="H3:J3"/>
    <mergeCell ref="F13:L13"/>
    <mergeCell ref="K4:L4"/>
    <mergeCell ref="K5:K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Sławek</cp:lastModifiedBy>
  <cp:lastPrinted>2013-10-02T11:40:14Z</cp:lastPrinted>
  <dcterms:created xsi:type="dcterms:W3CDTF">2009-08-31T06:54:15Z</dcterms:created>
  <dcterms:modified xsi:type="dcterms:W3CDTF">2014-12-24T14:22:32Z</dcterms:modified>
  <cp:category/>
  <cp:version/>
  <cp:contentType/>
  <cp:contentStatus/>
</cp:coreProperties>
</file>