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<sst xmlns="http://schemas.openxmlformats.org/spreadsheetml/2006/main" count="70" uniqueCount="42">
  <si>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</si>
  <si>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</si>
  <si>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</si>
  <si>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</si>
  <si>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</si>
  <si>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</si>
  <si>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</si>
  <si>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</si>
  <si>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</si>
  <si>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</si>
  <si>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</si>
  <si>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</si>
  <si>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</si>
  <si>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</si>
  <si>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</si>
  <si>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</si>
  <si>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</si>
  <si>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</si>
  <si>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</si>
  <si>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</si>
  <si>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</si>
  <si>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</si>
  <si>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</si>
  <si>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</si>
  <si>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</si>
  <si>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</si>
  <si>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</si>
  <si>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</si>
  <si>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</si>
  <si>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</si>
  <si>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</si>
  <si>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14.04</t>
    </r>
    <r>
      <rPr>
        <sz val="10"/>
        <rFont val="Arial CE"/>
        <family val="2"/>
      </rPr>
      <t>-20.04</t>
    </r>
    <r>
      <rPr>
        <sz val="10"/>
        <rFont val="Arial CE"/>
        <family val="0"/>
      </rPr>
      <t>.2014 r.</t>
    </r>
  </si>
  <si>
    <t>21.04 - 27.04.2014 r.</t>
  </si>
  <si>
    <r>
      <t>Poprzedni miesiąc</t>
    </r>
    <r>
      <rPr>
        <sz val="10"/>
        <rFont val="Arial CE"/>
        <family val="0"/>
      </rPr>
      <t xml:space="preserve"> 24.03-30.03.2014 r.</t>
    </r>
  </si>
  <si>
    <r>
      <t xml:space="preserve">Rok 2013 r. </t>
    </r>
    <r>
      <rPr>
        <sz val="10"/>
        <rFont val="Arial CE"/>
        <family val="0"/>
      </rPr>
      <t xml:space="preserve"> 22.04 - 28.04.2013 r.</t>
    </r>
  </si>
  <si>
    <r>
      <t xml:space="preserve">UE (zł/t)  14.04 - 20.04.2014 r.                                 </t>
    </r>
    <r>
      <rPr>
        <b/>
        <sz val="9"/>
        <rFont val="Arial CE"/>
        <family val="0"/>
      </rPr>
      <t xml:space="preserve"> </t>
    </r>
  </si>
  <si>
    <t xml:space="preserve">W czwartym tygodniu kwietnia br. tj. w dniach 21.04-27.04.2014 r. śrenia cena pszenicy konsumpcyjnej wyniosła 793 PLN/t i była o 1,9% niższa niż przed tygodniem i 2,7% wyższa niż przed miesiącem. Za pszenicę paszową można było uzyskać przeciętnie 798 PLN/t tj. o 0,6% więcej niż przed tygodniem i 0,9% więcej niż przed miesiącem. W odniesieniu do notowań sprzed roku zboża te były odpowiednio o 20,0% i 18,9% tańsze. Średnia cena żyta paszowego w badanym okresie wyniosła 608 PLN/t i była o 0,8% niższa niż przed tygodniem, natomiast o 2,0% wyższa niż przed miesiącem. Jednocześnie ziarno to było o 15,0% tańsze niż przed rokiem. Przeciętna cena jęczmienia paszowego w czwartm tygodniu kwietnia 2014 r. uległa nie korzystnej zmianie - 773 PLN/t. Cena ta była o 0,5% niższa niż tydzień temu, 0,5% wyższa niż miesiąc temu oraz o 8,0% niższa niż w porównywalnym okresie 2013 r. W porównaniu z poprzednim tygodniem znowu nastąpiła korekta ceny kukurydzy. Przeciętna cena skupu tego zboża kształtowała się na poziomie 702 PLN/t, tj. o 0,3% więcej niż tydzień wcześniej. Jednocześnie ziarno to było o 3,1% droższe niż przed miesiącem oraz o 21,0% tańsze niż rok wcześniej. </t>
  </si>
  <si>
    <t xml:space="preserve">W czwartym tygodniu kwietnia aktualna cena płacona za rzepak oz. to 1711 PLN/t. Cena ta była o 1,4% niższa niż przed tygodniem i 4,5% wyższa niż przed miesiącem. W porównaniu do ceny z przed roku nastąpił spadek o 14,5%. Ceny produktów oleistych na giełdach światowych z 25.04.2014 r. - MATIF (EUR/t) z terminem dostawy: na V - 2014 - 396; na VIII - 2014 - 368,25; na XI - 2014 - 367,50  </t>
  </si>
  <si>
    <t>25 kwietnia Międzynarodowa Rada Zbożowa (MRZ) opublikowała swój comiesięczny raport. Przedstawiła w nim obniżoną o 14 mln t prognozę światowych zbiorów zbóż w sezonie 2014/15. Eksperci Rady oczekują, że zebrane zostanie 1935 mln t zbóż (bez ryżu), czyli o 1,9% mniej niż w sezonie 2013/14. Produkcja pszenicy ma być niższa niż w ubiegłym sezonie o 1,6% i ma wynieść 697 mln t, a produkcja kukurydzy na poziomie 950 mln t również ma być o 1,6% niższa. Oczywiście są to jeszcze bardzo wczesne prognozy i mogą one ulec znacznym zmianom. Kraje UE tradycyjnie dużą część wyprodukowanej pszenicy zużywają na cele paszowe. Jak wynika z obliczeń na podstawie prognoz MRZ, w sezonie 2013/14 pasze będą odpowiadały za 40,7% a w sezonie 2014/15 aż 42,8% całego zużycia pszenicy zwykłej w UE-28. Jest to większy udział niż zużycia na cele żywnościowe (42,0%).</t>
  </si>
  <si>
    <t>Polski drób cieszy się dużym zainteresowaniem na rynkach zagranicznych. Co więcej zamówienia na polski surowiec stale wzrastają. Wskazują na to dane MRiRW, według których w okresie pierwszych dwóch miesięcy 2014 r. eksport nieprzetworzonego mięsa drobiowego zwiększył się o 11% w skali roku do poziomu 98,5 tys. ton. Było to możliwe dzięki kontynuacji wzrostowej tendencji wywozu na rynek wspólnoty i rynki pozaunijne, przy czym te ostatnie były głównym motorem wzrostu. W omawianym okresie sprzedaż na rynkach rozwijających zwiększyła się o 22% w ujęciu rocznym. Analizując eksport mięsa drobiowego należy pamiętać, że w strukturze sprzedaży za granicę nadal dominuje rynek UE, na który trafia ok. 80% łącznego wolumenu eksportu.</t>
  </si>
  <si>
    <t>W Polsce średnia cena wg GUS mleka za marzec wynosi 147,58 PLN/100kg. Rekordowe ceny skupu mleka notowane w Polsce przez cały 2013 rok sprawiły, że od połowy ubiegłego roku utrzymywały się silne wzrostowe tendencje wolumenu skupu mleka. Według danych GUS, w samym marcu br. dostawy surowca do mleczarni zwiększyły się o prawie 13% w relacji miesięcznej i wyniosły 852,3 mln litrów (choć był to w dużej
mierze efekt statystyczny, wywołany mniejszą liczbą dni w lutym br.). Oznacza to, że w porównaniu do analogicznego miesiąca 2013 roku skup był aż o 8% większy. Jest to bardzo duża zmiana zważywszy, że jeszcze w I półroczu 2013 r. był on o 2% niższy niż rok wcześniej, a w III kwartale ub. r. dynamika wzrostu sięgała zaledwie +2% w relacji rocznej. Te zwyżki towarowej produkcji mleka sprawiły, że w tym roku dość istotnie zostanie przekroczona kwota mleczna, choć prawdopodobnie w mniejszym stopniu, niż na to wskazywały wcześniejsze szacunki. Według wstępnych danych ARR od 1 kwietnia 2013 r. do 31 marca 2014 r. ilość skupionego mleka wyniosła 10,076 mln ton.</t>
  </si>
  <si>
    <t>W dniach 21.04-27.04.2014 r. na krajowym rynku średnia cena żywca wieprzowego wyniosła 5,08 PLN/kg i była taka sama, jak przed tygodniem i 3,0% wyższa niż przed miesiącem. W odniesieniu do notowań sprzed roku średnia cena tego żywca była o 4,3% niższa. Za żywiec wołowy płacono w skupie średnio 5,92 PLN/kg wobec 5,89 PLN/kg w poprzednim tygodniu. Jednocześnie było to o 0,7% niższe niż miesiąc wcześniej i o 4,1% taniej niż przed rokiem. Średnia cena drobiu w czwartym tygodniu kwietnia br. wyniosła 3,70 PLN/kg i była o 1,6% wyższa jak przed tygodniem i niższa o 0,3% jak przed miesiącem. W odniesieniu do notowań sprzed roku cena ta uległa zmianie i spadła o 2,9%.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</si>
</sst>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3" borderId="14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right" vertical="center"/>
    </xf>
    <xf numFmtId="171" fontId="2" fillId="33" borderId="17" xfId="0" applyNumberFormat="1" applyFont="1" applyFill="1" applyBorder="1" applyAlignment="1">
      <alignment horizontal="right" vertical="center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6" t="s">
        <v>28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17</v>
      </c>
      <c r="B2" s="76" t="s">
        <v>4</v>
      </c>
      <c r="C2" s="76"/>
      <c r="D2" s="76"/>
      <c r="E2" s="76"/>
      <c r="F2" s="76"/>
      <c r="G2" s="76"/>
      <c r="H2" s="12" t="s">
        <v>7</v>
      </c>
      <c r="I2" s="51" t="s">
        <v>27</v>
      </c>
      <c r="J2" s="51"/>
      <c r="K2" s="51"/>
      <c r="L2" s="77" t="s">
        <v>13</v>
      </c>
      <c r="M2" s="77"/>
      <c r="N2" s="6"/>
    </row>
    <row r="3" spans="1:15" ht="36">
      <c r="A3" s="53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81" t="s">
        <v>6</v>
      </c>
      <c r="M3" s="81"/>
      <c r="N3" s="7"/>
      <c r="O3" s="1"/>
    </row>
    <row r="4" spans="1:14" ht="30" customHeight="1">
      <c r="A4" s="26" t="s">
        <v>32</v>
      </c>
      <c r="B4" s="10">
        <v>793</v>
      </c>
      <c r="C4" s="2">
        <v>798</v>
      </c>
      <c r="D4" s="10">
        <v>608</v>
      </c>
      <c r="E4" s="2">
        <v>773</v>
      </c>
      <c r="F4" s="2">
        <v>702</v>
      </c>
      <c r="G4" s="10"/>
      <c r="H4" s="4">
        <v>1711</v>
      </c>
      <c r="I4" s="45">
        <v>5.08</v>
      </c>
      <c r="J4" s="11">
        <v>5.92</v>
      </c>
      <c r="K4" s="11">
        <v>3.7</v>
      </c>
      <c r="L4" s="58">
        <v>41699</v>
      </c>
      <c r="M4" s="60">
        <v>147.58</v>
      </c>
      <c r="N4" s="6"/>
    </row>
    <row r="5" spans="1:14" ht="29.25" customHeight="1">
      <c r="A5" s="34" t="s">
        <v>31</v>
      </c>
      <c r="B5" s="10">
        <v>808</v>
      </c>
      <c r="C5" s="2">
        <v>793</v>
      </c>
      <c r="D5" s="10">
        <v>613</v>
      </c>
      <c r="E5" s="2">
        <v>777</v>
      </c>
      <c r="F5" s="2">
        <v>700</v>
      </c>
      <c r="G5" s="10"/>
      <c r="H5" s="4">
        <v>1736</v>
      </c>
      <c r="I5" s="42">
        <v>5.08</v>
      </c>
      <c r="J5" s="11">
        <v>5.89</v>
      </c>
      <c r="K5" s="11">
        <v>3.64</v>
      </c>
      <c r="L5" s="59"/>
      <c r="M5" s="61"/>
      <c r="N5" s="6"/>
    </row>
    <row r="6" spans="1:14" ht="30" customHeight="1">
      <c r="A6" s="43" t="s">
        <v>33</v>
      </c>
      <c r="B6" s="10">
        <v>772</v>
      </c>
      <c r="C6" s="2">
        <v>791</v>
      </c>
      <c r="D6" s="10">
        <v>596</v>
      </c>
      <c r="E6" s="2">
        <v>769</v>
      </c>
      <c r="F6" s="2">
        <v>681</v>
      </c>
      <c r="G6" s="10"/>
      <c r="H6" s="4">
        <v>1637</v>
      </c>
      <c r="I6" s="42">
        <v>4.93</v>
      </c>
      <c r="J6" s="11">
        <v>5.96</v>
      </c>
      <c r="K6" s="11">
        <v>3.71</v>
      </c>
      <c r="L6" s="35">
        <v>41671</v>
      </c>
      <c r="M6" s="8">
        <v>148.83</v>
      </c>
      <c r="N6" s="6"/>
    </row>
    <row r="7" spans="1:14" ht="30" customHeight="1">
      <c r="A7" s="28" t="s">
        <v>34</v>
      </c>
      <c r="B7" s="10">
        <v>991</v>
      </c>
      <c r="C7" s="2">
        <v>984</v>
      </c>
      <c r="D7" s="10">
        <v>715</v>
      </c>
      <c r="E7" s="2">
        <v>840</v>
      </c>
      <c r="F7" s="2">
        <v>889</v>
      </c>
      <c r="G7" s="10"/>
      <c r="H7" s="4">
        <v>2001</v>
      </c>
      <c r="I7" s="11">
        <v>5.31</v>
      </c>
      <c r="J7" s="11">
        <v>6.17</v>
      </c>
      <c r="K7" s="11">
        <v>3.81</v>
      </c>
      <c r="L7" s="35">
        <v>41334</v>
      </c>
      <c r="M7" s="3">
        <v>124.81</v>
      </c>
      <c r="N7" s="6"/>
    </row>
    <row r="8" spans="1:14" ht="30" customHeight="1">
      <c r="A8" s="27" t="s">
        <v>25</v>
      </c>
      <c r="B8" s="33">
        <f aca="true" t="shared" si="0" ref="B8:K8">((B$4/B$5)*100)-100</f>
        <v>-1.8564356435643532</v>
      </c>
      <c r="C8" s="17">
        <f t="shared" si="0"/>
        <v>0.6305170239596407</v>
      </c>
      <c r="D8" s="17">
        <f t="shared" si="0"/>
        <v>-0.8156606851549668</v>
      </c>
      <c r="E8" s="17">
        <f t="shared" si="0"/>
        <v>-0.5148005148005126</v>
      </c>
      <c r="F8" s="17">
        <f t="shared" si="0"/>
        <v>0.2857142857142918</v>
      </c>
      <c r="G8" s="17" t="e">
        <f t="shared" si="0"/>
        <v>#DIV/0!</v>
      </c>
      <c r="H8" s="18">
        <f t="shared" si="0"/>
        <v>-1.4400921658986192</v>
      </c>
      <c r="I8" s="19">
        <f t="shared" si="0"/>
        <v>0</v>
      </c>
      <c r="J8" s="19">
        <f t="shared" si="0"/>
        <v>0.509337860780974</v>
      </c>
      <c r="K8" s="19">
        <f t="shared" si="0"/>
        <v>1.6483516483516496</v>
      </c>
      <c r="L8" s="56" t="s">
        <v>8</v>
      </c>
      <c r="M8" s="57"/>
      <c r="N8" s="6"/>
    </row>
    <row r="9" spans="1:14" ht="30" customHeight="1">
      <c r="A9" s="27" t="s">
        <v>26</v>
      </c>
      <c r="B9" s="33">
        <f aca="true" t="shared" si="1" ref="B9:K9">((B$4/B$6)*100)-100</f>
        <v>2.7202072538860165</v>
      </c>
      <c r="C9" s="17">
        <f t="shared" si="1"/>
        <v>0.8849557522123916</v>
      </c>
      <c r="D9" s="17">
        <f t="shared" si="1"/>
        <v>2.013422818791952</v>
      </c>
      <c r="E9" s="17">
        <f t="shared" si="1"/>
        <v>0.5201560468140372</v>
      </c>
      <c r="F9" s="17">
        <f t="shared" si="1"/>
        <v>3.083700440528631</v>
      </c>
      <c r="G9" s="17" t="e">
        <f t="shared" si="1"/>
        <v>#DIV/0!</v>
      </c>
      <c r="H9" s="18">
        <f t="shared" si="1"/>
        <v>4.520464263897381</v>
      </c>
      <c r="I9" s="19">
        <f t="shared" si="1"/>
        <v>3.042596348884402</v>
      </c>
      <c r="J9" s="19">
        <f t="shared" si="1"/>
        <v>-0.6711409395973078</v>
      </c>
      <c r="K9" s="19">
        <f t="shared" si="1"/>
        <v>-0.2695417789757357</v>
      </c>
      <c r="L9" s="54">
        <f>((M$4/M$6)*100)-100</f>
        <v>-0.8398844319021777</v>
      </c>
      <c r="M9" s="55"/>
      <c r="N9" s="6"/>
    </row>
    <row r="10" spans="1:14" ht="30" customHeight="1">
      <c r="A10" s="27" t="s">
        <v>15</v>
      </c>
      <c r="B10" s="33">
        <f aca="true" t="shared" si="2" ref="B10:K10">((B$4/B$7)*100)-100</f>
        <v>-19.9798183652876</v>
      </c>
      <c r="C10" s="17">
        <f t="shared" si="2"/>
        <v>-18.902439024390233</v>
      </c>
      <c r="D10" s="17">
        <f t="shared" si="2"/>
        <v>-14.96503496503496</v>
      </c>
      <c r="E10" s="17">
        <f t="shared" si="2"/>
        <v>-7.976190476190482</v>
      </c>
      <c r="F10" s="17">
        <f t="shared" si="2"/>
        <v>-21.03487064116986</v>
      </c>
      <c r="G10" s="17" t="e">
        <f t="shared" si="2"/>
        <v>#DIV/0!</v>
      </c>
      <c r="H10" s="18">
        <f t="shared" si="2"/>
        <v>-14.492753623188406</v>
      </c>
      <c r="I10" s="19">
        <f t="shared" si="2"/>
        <v>-4.331450094161951</v>
      </c>
      <c r="J10" s="19">
        <f t="shared" si="2"/>
        <v>-4.0518638573744</v>
      </c>
      <c r="K10" s="19">
        <f t="shared" si="2"/>
        <v>-2.887139107611546</v>
      </c>
      <c r="L10" s="54">
        <f>((M$4/M$7)*100)-100</f>
        <v>18.243730470314887</v>
      </c>
      <c r="M10" s="55"/>
      <c r="N10" s="6"/>
    </row>
    <row r="11" spans="1:14" ht="30" customHeight="1">
      <c r="A11" s="28" t="s">
        <v>35</v>
      </c>
      <c r="B11" s="39">
        <v>836</v>
      </c>
      <c r="C11" s="40">
        <v>805</v>
      </c>
      <c r="D11" s="41" t="s">
        <v>19</v>
      </c>
      <c r="E11" s="40">
        <v>733</v>
      </c>
      <c r="F11" s="40">
        <v>740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48" t="s">
        <v>19</v>
      </c>
      <c r="M11" s="49"/>
      <c r="N11" s="6"/>
    </row>
    <row r="12" spans="1:11" ht="12" customHeight="1">
      <c r="A12" s="78" t="s">
        <v>24</v>
      </c>
      <c r="B12" s="78"/>
      <c r="K12" t="s">
        <v>27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14.75" customHeight="1">
      <c r="A14" s="79" t="s">
        <v>29</v>
      </c>
      <c r="B14" s="82" t="s">
        <v>36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O14" s="30"/>
    </row>
    <row r="15" spans="1:15" ht="90" customHeight="1" thickBot="1">
      <c r="A15" s="80"/>
      <c r="B15" s="85" t="s">
        <v>38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O15" s="29"/>
    </row>
    <row r="16" spans="1:15" ht="66" customHeight="1">
      <c r="A16" s="79" t="s">
        <v>22</v>
      </c>
      <c r="B16" s="68" t="s">
        <v>41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O16" s="31"/>
    </row>
    <row r="17" spans="1:15" ht="75.75" customHeight="1" thickBot="1">
      <c r="A17" s="80"/>
      <c r="B17" s="71" t="s">
        <v>39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O17" s="29"/>
    </row>
    <row r="18" spans="1:15" ht="41.25" customHeight="1">
      <c r="A18" s="64" t="s">
        <v>21</v>
      </c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O18" s="29"/>
    </row>
    <row r="19" spans="1:15" ht="104.25" customHeight="1" thickBot="1">
      <c r="A19" s="65"/>
      <c r="B19" s="74" t="s">
        <v>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89" t="s">
        <v>17</v>
      </c>
      <c r="B3" s="76" t="s">
        <v>4</v>
      </c>
      <c r="C3" s="76"/>
      <c r="D3" s="76"/>
      <c r="E3" s="76"/>
      <c r="F3" s="76"/>
      <c r="G3" s="76"/>
      <c r="H3" s="51" t="s">
        <v>5</v>
      </c>
      <c r="I3" s="51"/>
      <c r="J3" s="51"/>
      <c r="K3" s="77" t="s">
        <v>13</v>
      </c>
      <c r="L3" s="77"/>
    </row>
    <row r="4" spans="1:12" ht="35.25" customHeight="1">
      <c r="A4" s="90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81" t="s">
        <v>6</v>
      </c>
      <c r="L4" s="81"/>
    </row>
    <row r="5" spans="1:12" ht="30" customHeight="1">
      <c r="A5" s="26" t="s">
        <v>32</v>
      </c>
      <c r="B5" s="10">
        <v>805</v>
      </c>
      <c r="C5" s="2">
        <v>810</v>
      </c>
      <c r="D5" s="2">
        <v>614</v>
      </c>
      <c r="E5" s="2">
        <v>771</v>
      </c>
      <c r="F5" s="10">
        <v>711</v>
      </c>
      <c r="G5" s="10"/>
      <c r="H5" s="45">
        <v>5.11</v>
      </c>
      <c r="I5" s="11">
        <v>5.48</v>
      </c>
      <c r="J5" s="11">
        <v>3.74</v>
      </c>
      <c r="K5" s="58">
        <v>41699</v>
      </c>
      <c r="L5" s="60">
        <v>147.29</v>
      </c>
    </row>
    <row r="6" spans="1:12" ht="30" customHeight="1">
      <c r="A6" s="34" t="s">
        <v>31</v>
      </c>
      <c r="B6" s="10">
        <v>794</v>
      </c>
      <c r="C6" s="2">
        <v>805</v>
      </c>
      <c r="D6" s="2">
        <v>616</v>
      </c>
      <c r="E6" s="2">
        <v>776</v>
      </c>
      <c r="F6" s="10">
        <v>705</v>
      </c>
      <c r="G6" s="10"/>
      <c r="H6" s="42">
        <v>5.11</v>
      </c>
      <c r="I6" s="11">
        <v>5.5</v>
      </c>
      <c r="J6" s="11">
        <v>3.71</v>
      </c>
      <c r="K6" s="59"/>
      <c r="L6" s="61"/>
    </row>
    <row r="7" spans="1:12" ht="30" customHeight="1">
      <c r="A7" s="43" t="s">
        <v>33</v>
      </c>
      <c r="B7" s="10">
        <v>791</v>
      </c>
      <c r="C7" s="2">
        <v>801</v>
      </c>
      <c r="D7" s="2">
        <v>598</v>
      </c>
      <c r="E7" s="2">
        <v>768</v>
      </c>
      <c r="F7" s="10">
        <v>682</v>
      </c>
      <c r="G7" s="10"/>
      <c r="H7" s="42">
        <v>5.01</v>
      </c>
      <c r="I7" s="11">
        <v>5.51</v>
      </c>
      <c r="J7" s="11">
        <v>3.75</v>
      </c>
      <c r="K7" s="35">
        <v>41671</v>
      </c>
      <c r="L7" s="8">
        <v>147.65</v>
      </c>
    </row>
    <row r="8" spans="1:12" ht="28.5" customHeight="1">
      <c r="A8" s="28" t="s">
        <v>34</v>
      </c>
      <c r="B8" s="10">
        <v>995</v>
      </c>
      <c r="C8" s="2">
        <v>985</v>
      </c>
      <c r="D8" s="2">
        <v>715</v>
      </c>
      <c r="E8" s="2">
        <v>839</v>
      </c>
      <c r="F8" s="10">
        <v>886</v>
      </c>
      <c r="G8" s="10"/>
      <c r="H8" s="11">
        <v>5.35</v>
      </c>
      <c r="I8" s="11">
        <v>5.81</v>
      </c>
      <c r="J8" s="11">
        <v>3.9</v>
      </c>
      <c r="K8" s="35">
        <v>41334</v>
      </c>
      <c r="L8" s="44">
        <v>126</v>
      </c>
    </row>
    <row r="9" spans="1:12" ht="30" customHeight="1">
      <c r="A9" s="27" t="s">
        <v>25</v>
      </c>
      <c r="B9" s="32">
        <f aca="true" t="shared" si="0" ref="B9:J9">((B$5/B$6)*100)-100</f>
        <v>1.3853904282115934</v>
      </c>
      <c r="C9" s="24">
        <f t="shared" si="0"/>
        <v>0.6211180124223574</v>
      </c>
      <c r="D9" s="24">
        <f t="shared" si="0"/>
        <v>-0.3246753246753258</v>
      </c>
      <c r="E9" s="24">
        <f t="shared" si="0"/>
        <v>-0.6443298969072089</v>
      </c>
      <c r="F9" s="24">
        <f t="shared" si="0"/>
        <v>0.8510638297872362</v>
      </c>
      <c r="G9" s="24" t="e">
        <f t="shared" si="0"/>
        <v>#DIV/0!</v>
      </c>
      <c r="H9" s="25">
        <f t="shared" si="0"/>
        <v>0</v>
      </c>
      <c r="I9" s="25">
        <f t="shared" si="0"/>
        <v>-0.36363636363635976</v>
      </c>
      <c r="J9" s="25">
        <f t="shared" si="0"/>
        <v>0.8086253369272214</v>
      </c>
      <c r="K9" s="97" t="s">
        <v>8</v>
      </c>
      <c r="L9" s="98"/>
    </row>
    <row r="10" spans="1:12" ht="30" customHeight="1">
      <c r="A10" s="27" t="s">
        <v>26</v>
      </c>
      <c r="B10" s="32">
        <f aca="true" t="shared" si="1" ref="B10:J10">((B$5/B$7)*100)-100</f>
        <v>1.7699115044247833</v>
      </c>
      <c r="C10" s="24">
        <f t="shared" si="1"/>
        <v>1.1235955056179847</v>
      </c>
      <c r="D10" s="24">
        <f t="shared" si="1"/>
        <v>2.675585284280942</v>
      </c>
      <c r="E10" s="24">
        <f t="shared" si="1"/>
        <v>0.390625</v>
      </c>
      <c r="F10" s="24">
        <f t="shared" si="1"/>
        <v>4.252199413489734</v>
      </c>
      <c r="G10" s="24" t="e">
        <f t="shared" si="1"/>
        <v>#DIV/0!</v>
      </c>
      <c r="H10" s="25">
        <f t="shared" si="1"/>
        <v>1.996007984031948</v>
      </c>
      <c r="I10" s="25">
        <f t="shared" si="1"/>
        <v>-0.5444646098003574</v>
      </c>
      <c r="J10" s="25">
        <f t="shared" si="1"/>
        <v>-0.2666666666666657</v>
      </c>
      <c r="K10" s="93">
        <f>((L$5/L$7)*100)-100</f>
        <v>-0.24381984422622338</v>
      </c>
      <c r="L10" s="94"/>
    </row>
    <row r="11" spans="1:12" ht="30" customHeight="1">
      <c r="A11" s="27" t="s">
        <v>15</v>
      </c>
      <c r="B11" s="32">
        <f>((B$5/B$8)*100)-100</f>
        <v>-19.095477386934675</v>
      </c>
      <c r="C11" s="24">
        <f aca="true" t="shared" si="2" ref="C11:J11">((C$5/C$8)*100)-100</f>
        <v>-17.766497461928935</v>
      </c>
      <c r="D11" s="24">
        <f>((D$5/D$8)*100)-100</f>
        <v>-14.125874125874134</v>
      </c>
      <c r="E11" s="24">
        <f t="shared" si="2"/>
        <v>-8.104886769964253</v>
      </c>
      <c r="F11" s="24">
        <f t="shared" si="2"/>
        <v>-19.751693002257326</v>
      </c>
      <c r="G11" s="24" t="e">
        <f t="shared" si="2"/>
        <v>#DIV/0!</v>
      </c>
      <c r="H11" s="25">
        <f t="shared" si="2"/>
        <v>-4.485981308411198</v>
      </c>
      <c r="I11" s="25">
        <f t="shared" si="2"/>
        <v>-5.679862306368321</v>
      </c>
      <c r="J11" s="25">
        <f t="shared" si="2"/>
        <v>-4.102564102564102</v>
      </c>
      <c r="K11" s="95">
        <f>((L$5/L$8)*100)-100</f>
        <v>16.896825396825392</v>
      </c>
      <c r="L11" s="95"/>
    </row>
    <row r="12" spans="1:13" s="5" customFormat="1" ht="18.75" customHeight="1">
      <c r="A12" s="96" t="s">
        <v>14</v>
      </c>
      <c r="B12" s="96"/>
      <c r="C12" s="96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88" t="s">
        <v>24</v>
      </c>
      <c r="B13" s="88"/>
      <c r="C13" s="88"/>
      <c r="F13" s="91" t="s">
        <v>30</v>
      </c>
      <c r="G13" s="91"/>
      <c r="H13" s="91"/>
      <c r="I13" s="91"/>
      <c r="J13" s="91"/>
      <c r="K13" s="91"/>
      <c r="L13" s="91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2014-05-06T11:03:05Z</dcterms:modified>
  <cp:category/>
  <cp:version/>
  <cp:contentType/>
  <cp:contentStatus/>
</cp:coreProperties>
</file>