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<sst xmlns="http://schemas.openxmlformats.org/spreadsheetml/2006/main" count="70" uniqueCount="42">
  <si>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</si>
  <si>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</si>
  <si>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</si>
  <si>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</si>
  <si>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</si>
  <si>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</si>
  <si>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</si>
  <si>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</si>
  <si>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</si>
  <si>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</si>
  <si>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</si>
  <si>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</si>
  <si>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</si>
  <si>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</si>
  <si>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</si>
  <si>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</si>
  <si>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r>
      <t xml:space="preserve">kurczęta </t>
    </r>
    <r>
      <rPr>
        <b/>
        <sz val="8"/>
        <rFont val="Arial CE"/>
        <family val="2"/>
      </rPr>
      <t>t.brojler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</si>
  <si>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</si>
  <si>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</si>
  <si>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</si>
  <si>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</si>
  <si>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</si>
  <si>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</si>
  <si>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</si>
  <si>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t>Źródło: ZSRIR, MRiRW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</si>
  <si>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</si>
  <si>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</si>
  <si>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</si>
  <si>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</si>
  <si>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Rynek zbóż</t>
  </si>
  <si>
    <t>Sporządził: mgr inż. Sławomir Salamonik Zespół Specjalistów Branżowych Stare Pole</t>
  </si>
  <si>
    <r>
      <t>Poprzedni tydzień</t>
    </r>
    <r>
      <rPr>
        <sz val="10"/>
        <rFont val="Arial CE"/>
        <family val="0"/>
      </rPr>
      <t xml:space="preserve"> 10.03</t>
    </r>
    <r>
      <rPr>
        <sz val="10"/>
        <rFont val="Arial CE"/>
        <family val="2"/>
      </rPr>
      <t>-16.03</t>
    </r>
    <r>
      <rPr>
        <sz val="10"/>
        <rFont val="Arial CE"/>
        <family val="0"/>
      </rPr>
      <t>.2014 r.</t>
    </r>
  </si>
  <si>
    <t>17.03 - 23.03.2014 r.</t>
  </si>
  <si>
    <r>
      <t>Poprzedni miesiąc</t>
    </r>
    <r>
      <rPr>
        <sz val="10"/>
        <rFont val="Arial CE"/>
        <family val="0"/>
      </rPr>
      <t xml:space="preserve"> 17.02-23.02.2014 r.</t>
    </r>
  </si>
  <si>
    <r>
      <t xml:space="preserve">UE (zł/t)  10.03 - 16.03.2014 r.                                 </t>
    </r>
    <r>
      <rPr>
        <b/>
        <sz val="9"/>
        <rFont val="Arial CE"/>
        <family val="0"/>
      </rPr>
      <t xml:space="preserve"> </t>
    </r>
  </si>
  <si>
    <r>
      <t xml:space="preserve">Rok 2013 r. </t>
    </r>
    <r>
      <rPr>
        <sz val="10"/>
        <rFont val="Arial CE"/>
        <family val="0"/>
      </rPr>
      <t xml:space="preserve"> 18.03 - 24.03.2013 r.</t>
    </r>
  </si>
  <si>
    <t xml:space="preserve">W trzecim tygodniu marca br. tj. w dniach 17.03-23.03.2014 r. śrenia cena pszenicy konsumpcyjnej wyniosła 787 PLN/t i była o 1,3% niższa niż przed tygodniem i 1,9% wyższa niż przed miesiącem. Za pszenicę paszową można było uzyskać przeciętnie 773 PLN/t tj. o 0,9% więcej niż przed tygodniem i 3,2% więcej niż przed miesiącem. W odniesieniu do notowań sprzed roku zboża te były odpowiednio o 21,5% i 20,8% tańsze. Średnia cena żyta paszowego w badanym okresie wyniosła 582 PLN/t i była o 1,2% niższa niż przed tygodniem, natomiast o 0,7% niższa niż przed miesiącem. Jednocześnie ziarno to było o 18,9% tańsze niż przed rokiem. Przeciętna cena jęczmienia paszowego w trzecim tygodniu marca 2014 r. uległa korzystnej zmianie - 761 PLN/t. Cena ta była o 1,2% wyższa niż tydzień temu, 0,7% niższa niż miesiąc temu oraz o 7,5% niższa niż w porównywalnym okresie 2013 r. W porównaniu z poprzednim tygodniem znowu nastąpiła korekta ceny kukurydzy. Przeciętna cena skupu tego zboża kształtowała się na poziomie 679 PLN/t, tj. o 1,5% więcej niż tydzień wcześniej. Jednocześnie ziarno to było o 2,0% więcej niż przed miesiącem oraz o 21,6% tańsze niż rok wcześniej. </t>
  </si>
  <si>
    <t>W przypadku Polski wyniki eksportowe na razie są zadowalające. W 2013 roku sprzedaż zagraniczna drobiu była o ponad 10% wyższa niż w 2012 roku. Przy tym Polska należała do jednego z nielicznych krajów UE, które poprawiły swój wynik handlowy i zwiększyły udział w rynku światowym (należy zaznaczyć, że chodzi tu o całą wymianę handlową – zarówno w ramach Unii, jak i poza rynek unijny). Początek bieżącego roku przyniósł kontynuację wzrostowego trendu w eksporcie. Według danych Ministerstwa Finansów (za MRiRW) w styczniu br. wolumen wywozu mięsa drobiowego z Polski (CN 0207) był o ponad 10% wyższy niż w analogicznym miesiącu przed rokiem i sięgnął 50,8 tys. ton.</t>
  </si>
  <si>
    <t>W Polsce średnia cena wg GUS mleka za luty wynosi 148,83 PLN/100kg. W bieżącym roku nastąpiło odwrócenie wzrostowych tendencji
cen skupu mleka. Według danych GUS w lutym za hektolitr surowca rolnicy otrzymywali średnio 151,65 zł,tj. o 1,3% mniej w relacji miesięcznej, choć o prawie 23% więcej w stosunku rocznym. Największe spadki w skali miesiąca (przekraczające 4%) odnotowano w województwie mazowieckim (do 151,37 zł/hl), w pozostałych regionach sięgały one 1%. W czterech województwach ceny skupu wzrosły, choć nieznacznie. Jedynie w małopolskim podwyżka wyniosła 1,6% m/m (do 140,03 zł/hl).</t>
  </si>
  <si>
    <t>W trzecim tygodniu marca aktualna cena płacona za rzepak oz. to 1615 PLN/t. Cena ta była o 2,7% wyższa niż przed tygodniem i 3,5% wyższa niż przed miesiącem. W porównaniu do ceny z przed roku nastąpił spadek o 17,9%. GUS wstępnie oszacował powierzchnię obsianą rzepakiem ozimym w Polsce pod tegoroczne zbiory na około 820 tys. ha. Wg Sparksa, przyjmując niewielkie straty mrozowe w areale zasiewów rzepaku ozimego (około 3% w skali kraju), areał zbiorów rzepaku ozimego w 2014 roku może wynieść nieco poniżej 800 tys. ha. Sparks przewiduje, że powierzchnia zasiewów rzepaku jarego będzie znacznie większa od ubiegłorocznych 18 tys. ha i wyniesie około 40 tys. ha.</t>
  </si>
  <si>
    <t>Obserwowany obecnie spadek cen artykułów spożywczych produkowanych na bazie zbóż wynika m.in. z dużych obniżek cen surowców oraz nie najlepszej sytuacji konsumentów w wielu krajach unijnych, co przekłada się na presję na ceny ze strony sieci handlowych. Jeśli chodzi o ceny surowców, to dla przykładu średnia cena pszenicy konsumpcyjnej w lutym 2014 r. była o 23% niższa niż przed rokiem. Jeśli chodzi o sytuację makroekonomiczną, to według najnowszych szacunków Eurostatu, PKB krajów UE-28 wzrósł w 2013 r. jedynie o 0,1%, w tym krajów Strefy Euro spadł o 0,5%, a stopa bezrobocia w styczniu 2014 r. wyniosła 11,3% wobec 11,5% rok wcześniej.</t>
  </si>
  <si>
    <t>W dniach 17.03-23.03.2014 r. na krajowym rynku średnia cena żywca wieprzowego wyniosła 4,99 PLN/kg i była o 7,8% wyższa niż przed tygodniem i 10,4% wyższa niż przed miesiącem. W odniesieniu do notowań sprzed roku średnia cena tego żywca była o 6,4% niższa. Za żywiec wołowy płacono w skupie średnio 5,89 PLN/kg wobec 5,80 PLN/kg w poprzednim tygodniu. Była to cena taka sama, jak miesiąc wcześniej i o 4,5% tańszaj niż przed rokiem. Średnia cena drobiu w trzecim tygodniu marca br. wyniosła 3,70 PLN/kg i była o 0,3% niższa jak przed tygodniem i niższa o 0,5% jak przed miesiącem. W odniesieniu do notowań sprzed roku cena ta uległa zmianie i spadła o 7,7%.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</si>
</sst>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mmmm\ yy;@"/>
  </numFmts>
  <fonts count="4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/>
    </xf>
    <xf numFmtId="165" fontId="9" fillId="34" borderId="10" xfId="0" applyNumberFormat="1" applyFont="1" applyFill="1" applyBorder="1" applyAlignment="1">
      <alignment/>
    </xf>
    <xf numFmtId="165" fontId="9" fillId="35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5" fontId="1" fillId="32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4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5" fontId="1" fillId="32" borderId="10" xfId="0" applyNumberFormat="1" applyFont="1" applyFill="1" applyBorder="1" applyAlignment="1">
      <alignment horizontal="right"/>
    </xf>
    <xf numFmtId="165" fontId="9" fillId="32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center" wrapText="1"/>
    </xf>
    <xf numFmtId="171" fontId="2" fillId="33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NumberFormat="1" applyFont="1" applyBorder="1" applyAlignment="1">
      <alignment horizontal="left" vertical="top" wrapText="1"/>
    </xf>
    <xf numFmtId="0" fontId="8" fillId="0" borderId="22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165" fontId="9" fillId="33" borderId="24" xfId="0" applyNumberFormat="1" applyFont="1" applyFill="1" applyBorder="1" applyAlignment="1">
      <alignment horizontal="center"/>
    </xf>
    <xf numFmtId="165" fontId="9" fillId="33" borderId="25" xfId="0" applyNumberFormat="1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171" fontId="2" fillId="33" borderId="26" xfId="0" applyNumberFormat="1" applyFont="1" applyFill="1" applyBorder="1" applyAlignment="1">
      <alignment horizontal="right" vertical="center"/>
    </xf>
    <xf numFmtId="171" fontId="2" fillId="33" borderId="27" xfId="0" applyNumberFormat="1" applyFont="1" applyFill="1" applyBorder="1" applyAlignment="1">
      <alignment horizontal="right" vertical="center"/>
    </xf>
    <xf numFmtId="2" fontId="0" fillId="33" borderId="26" xfId="0" applyNumberFormat="1" applyFill="1" applyBorder="1" applyAlignment="1">
      <alignment horizontal="right" vertical="center"/>
    </xf>
    <xf numFmtId="2" fontId="0" fillId="33" borderId="27" xfId="0" applyNumberForma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0" fillId="33" borderId="24" xfId="0" applyNumberFormat="1" applyFont="1" applyFill="1" applyBorder="1" applyAlignment="1">
      <alignment horizontal="center"/>
    </xf>
    <xf numFmtId="165" fontId="0" fillId="33" borderId="25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N19" sqref="N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10.375" style="0" customWidth="1"/>
    <col min="12" max="12" width="12.00390625" style="0" customWidth="1"/>
    <col min="13" max="13" width="19.375" style="0" customWidth="1"/>
    <col min="15" max="15" width="19.25390625" style="0" customWidth="1"/>
  </cols>
  <sheetData>
    <row r="1" spans="1:13" ht="32.25" customHeight="1">
      <c r="A1" s="70" t="s">
        <v>28</v>
      </c>
      <c r="B1" s="70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</row>
    <row r="2" spans="1:14" ht="23.25" customHeight="1">
      <c r="A2" s="76" t="s">
        <v>17</v>
      </c>
      <c r="B2" s="44" t="s">
        <v>4</v>
      </c>
      <c r="C2" s="44"/>
      <c r="D2" s="44"/>
      <c r="E2" s="44"/>
      <c r="F2" s="44"/>
      <c r="G2" s="44"/>
      <c r="H2" s="12" t="s">
        <v>7</v>
      </c>
      <c r="I2" s="75" t="s">
        <v>27</v>
      </c>
      <c r="J2" s="75"/>
      <c r="K2" s="75"/>
      <c r="L2" s="45" t="s">
        <v>13</v>
      </c>
      <c r="M2" s="45"/>
      <c r="N2" s="6"/>
    </row>
    <row r="3" spans="1:15" ht="36">
      <c r="A3" s="77"/>
      <c r="B3" s="13" t="s">
        <v>23</v>
      </c>
      <c r="C3" s="13" t="s">
        <v>0</v>
      </c>
      <c r="D3" s="13" t="s">
        <v>11</v>
      </c>
      <c r="E3" s="16" t="s">
        <v>1</v>
      </c>
      <c r="F3" s="13" t="s">
        <v>9</v>
      </c>
      <c r="G3" s="16" t="s">
        <v>10</v>
      </c>
      <c r="H3" s="14" t="s">
        <v>12</v>
      </c>
      <c r="I3" s="15" t="s">
        <v>2</v>
      </c>
      <c r="J3" s="15" t="s">
        <v>3</v>
      </c>
      <c r="K3" s="15" t="s">
        <v>16</v>
      </c>
      <c r="L3" s="49" t="s">
        <v>6</v>
      </c>
      <c r="M3" s="49"/>
      <c r="N3" s="7"/>
      <c r="O3" s="1"/>
    </row>
    <row r="4" spans="1:14" ht="30" customHeight="1">
      <c r="A4" s="26" t="s">
        <v>32</v>
      </c>
      <c r="B4" s="10">
        <v>787</v>
      </c>
      <c r="C4" s="2">
        <v>773</v>
      </c>
      <c r="D4" s="10">
        <v>582</v>
      </c>
      <c r="E4" s="2">
        <v>761</v>
      </c>
      <c r="F4" s="2">
        <v>679</v>
      </c>
      <c r="G4" s="10"/>
      <c r="H4" s="4">
        <v>1615</v>
      </c>
      <c r="I4" s="42">
        <v>4.99</v>
      </c>
      <c r="J4" s="11">
        <v>5.89</v>
      </c>
      <c r="K4" s="11">
        <v>3.7</v>
      </c>
      <c r="L4" s="82">
        <v>41671</v>
      </c>
      <c r="M4" s="84">
        <v>148.83</v>
      </c>
      <c r="N4" s="6"/>
    </row>
    <row r="5" spans="1:14" ht="29.25" customHeight="1">
      <c r="A5" s="34" t="s">
        <v>31</v>
      </c>
      <c r="B5" s="10">
        <v>797</v>
      </c>
      <c r="C5" s="2">
        <v>766</v>
      </c>
      <c r="D5" s="10">
        <v>589</v>
      </c>
      <c r="E5" s="2">
        <v>752</v>
      </c>
      <c r="F5" s="2">
        <v>669</v>
      </c>
      <c r="G5" s="10"/>
      <c r="H5" s="4">
        <v>1573</v>
      </c>
      <c r="I5" s="42">
        <v>4.63</v>
      </c>
      <c r="J5" s="11">
        <v>5.8</v>
      </c>
      <c r="K5" s="11">
        <v>3.71</v>
      </c>
      <c r="L5" s="83"/>
      <c r="M5" s="85"/>
      <c r="N5" s="6"/>
    </row>
    <row r="6" spans="1:14" ht="30" customHeight="1">
      <c r="A6" s="43" t="s">
        <v>33</v>
      </c>
      <c r="B6" s="10">
        <v>772</v>
      </c>
      <c r="C6" s="2">
        <v>749</v>
      </c>
      <c r="D6" s="10">
        <v>586</v>
      </c>
      <c r="E6" s="2">
        <v>766</v>
      </c>
      <c r="F6" s="2">
        <v>666</v>
      </c>
      <c r="G6" s="10"/>
      <c r="H6" s="4">
        <v>1561</v>
      </c>
      <c r="I6" s="42">
        <v>4.52</v>
      </c>
      <c r="J6" s="11">
        <v>5.89</v>
      </c>
      <c r="K6" s="11">
        <v>3.72</v>
      </c>
      <c r="L6" s="35">
        <v>41640</v>
      </c>
      <c r="M6" s="8">
        <v>149.49</v>
      </c>
      <c r="N6" s="6"/>
    </row>
    <row r="7" spans="1:14" ht="30" customHeight="1">
      <c r="A7" s="28" t="s">
        <v>35</v>
      </c>
      <c r="B7" s="10">
        <v>1003</v>
      </c>
      <c r="C7" s="2">
        <v>976</v>
      </c>
      <c r="D7" s="10">
        <v>718</v>
      </c>
      <c r="E7" s="2">
        <v>823</v>
      </c>
      <c r="F7" s="2">
        <v>866</v>
      </c>
      <c r="G7" s="10"/>
      <c r="H7" s="4">
        <v>1967</v>
      </c>
      <c r="I7" s="11">
        <v>5.33</v>
      </c>
      <c r="J7" s="11">
        <v>6.17</v>
      </c>
      <c r="K7" s="11">
        <v>4.01</v>
      </c>
      <c r="L7" s="35">
        <v>41306</v>
      </c>
      <c r="M7" s="3">
        <v>123.61</v>
      </c>
      <c r="N7" s="6"/>
    </row>
    <row r="8" spans="1:14" ht="30" customHeight="1">
      <c r="A8" s="27" t="s">
        <v>25</v>
      </c>
      <c r="B8" s="33">
        <f aca="true" t="shared" si="0" ref="B8:K8">((B$4/B$5)*100)-100</f>
        <v>-1.2547051442910941</v>
      </c>
      <c r="C8" s="17">
        <f t="shared" si="0"/>
        <v>0.9138381201044439</v>
      </c>
      <c r="D8" s="17">
        <f t="shared" si="0"/>
        <v>-1.1884550084889582</v>
      </c>
      <c r="E8" s="17">
        <f t="shared" si="0"/>
        <v>1.1968085106383057</v>
      </c>
      <c r="F8" s="17">
        <f t="shared" si="0"/>
        <v>1.4947683109117946</v>
      </c>
      <c r="G8" s="17" t="e">
        <f t="shared" si="0"/>
        <v>#DIV/0!</v>
      </c>
      <c r="H8" s="18">
        <f t="shared" si="0"/>
        <v>2.6700572155117612</v>
      </c>
      <c r="I8" s="19">
        <f t="shared" si="0"/>
        <v>7.775377969762417</v>
      </c>
      <c r="J8" s="19">
        <f t="shared" si="0"/>
        <v>1.551724137931032</v>
      </c>
      <c r="K8" s="19">
        <f t="shared" si="0"/>
        <v>-0.2695417789757357</v>
      </c>
      <c r="L8" s="80" t="s">
        <v>8</v>
      </c>
      <c r="M8" s="81"/>
      <c r="N8" s="6"/>
    </row>
    <row r="9" spans="1:14" ht="30" customHeight="1">
      <c r="A9" s="27" t="s">
        <v>26</v>
      </c>
      <c r="B9" s="33">
        <f aca="true" t="shared" si="1" ref="B9:K9">((B$4/B$6)*100)-100</f>
        <v>1.9430051813471607</v>
      </c>
      <c r="C9" s="17">
        <f t="shared" si="1"/>
        <v>3.2042723631508636</v>
      </c>
      <c r="D9" s="17">
        <f t="shared" si="1"/>
        <v>-0.6825938566552878</v>
      </c>
      <c r="E9" s="17">
        <f t="shared" si="1"/>
        <v>-0.652741514360315</v>
      </c>
      <c r="F9" s="17">
        <f t="shared" si="1"/>
        <v>1.9519519519519406</v>
      </c>
      <c r="G9" s="17" t="e">
        <f t="shared" si="1"/>
        <v>#DIV/0!</v>
      </c>
      <c r="H9" s="18">
        <f t="shared" si="1"/>
        <v>3.4593209481101894</v>
      </c>
      <c r="I9" s="19">
        <f t="shared" si="1"/>
        <v>10.39823008849558</v>
      </c>
      <c r="J9" s="19">
        <f t="shared" si="1"/>
        <v>0</v>
      </c>
      <c r="K9" s="19">
        <f t="shared" si="1"/>
        <v>-0.5376344086021447</v>
      </c>
      <c r="L9" s="78">
        <f>((M$4/M$6)*100)-100</f>
        <v>-0.4415011037527563</v>
      </c>
      <c r="M9" s="79"/>
      <c r="N9" s="6"/>
    </row>
    <row r="10" spans="1:14" ht="30" customHeight="1">
      <c r="A10" s="27" t="s">
        <v>15</v>
      </c>
      <c r="B10" s="33">
        <f aca="true" t="shared" si="2" ref="B10:K10">((B$4/B$7)*100)-100</f>
        <v>-21.535393818544364</v>
      </c>
      <c r="C10" s="17">
        <f t="shared" si="2"/>
        <v>-20.799180327868854</v>
      </c>
      <c r="D10" s="17">
        <f t="shared" si="2"/>
        <v>-18.94150417827298</v>
      </c>
      <c r="E10" s="17">
        <f t="shared" si="2"/>
        <v>-7.533414337788585</v>
      </c>
      <c r="F10" s="17">
        <f t="shared" si="2"/>
        <v>-21.59353348729792</v>
      </c>
      <c r="G10" s="17" t="e">
        <f t="shared" si="2"/>
        <v>#DIV/0!</v>
      </c>
      <c r="H10" s="18">
        <f t="shared" si="2"/>
        <v>-17.89527198779868</v>
      </c>
      <c r="I10" s="19">
        <f t="shared" si="2"/>
        <v>-6.378986866791749</v>
      </c>
      <c r="J10" s="19">
        <f t="shared" si="2"/>
        <v>-4.5380875202593245</v>
      </c>
      <c r="K10" s="19">
        <f t="shared" si="2"/>
        <v>-7.73067331670822</v>
      </c>
      <c r="L10" s="78">
        <f>((M$4/M$7)*100)-100</f>
        <v>20.40288002588788</v>
      </c>
      <c r="M10" s="79"/>
      <c r="N10" s="6"/>
    </row>
    <row r="11" spans="1:14" ht="30" customHeight="1">
      <c r="A11" s="28" t="s">
        <v>34</v>
      </c>
      <c r="B11" s="39">
        <v>813</v>
      </c>
      <c r="C11" s="40">
        <v>786</v>
      </c>
      <c r="D11" s="41" t="s">
        <v>19</v>
      </c>
      <c r="E11" s="40">
        <v>729</v>
      </c>
      <c r="F11" s="40">
        <v>720</v>
      </c>
      <c r="G11" s="20" t="s">
        <v>19</v>
      </c>
      <c r="H11" s="21" t="s">
        <v>19</v>
      </c>
      <c r="I11" s="22" t="s">
        <v>19</v>
      </c>
      <c r="J11" s="22" t="s">
        <v>19</v>
      </c>
      <c r="K11" s="22" t="s">
        <v>19</v>
      </c>
      <c r="L11" s="72" t="s">
        <v>19</v>
      </c>
      <c r="M11" s="73"/>
      <c r="N11" s="6"/>
    </row>
    <row r="12" spans="1:11" ht="12" customHeight="1">
      <c r="A12" s="46" t="s">
        <v>24</v>
      </c>
      <c r="B12" s="46"/>
      <c r="K12" t="s">
        <v>27</v>
      </c>
    </row>
    <row r="13" spans="1:13" ht="14.25" customHeight="1" thickBo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5" ht="114.75" customHeight="1">
      <c r="A14" s="47" t="s">
        <v>29</v>
      </c>
      <c r="B14" s="50" t="s">
        <v>36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  <c r="O14" s="30"/>
    </row>
    <row r="15" spans="1:15" ht="64.5" customHeight="1" thickBot="1">
      <c r="A15" s="48"/>
      <c r="B15" s="53" t="s">
        <v>40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  <c r="O15" s="29"/>
    </row>
    <row r="16" spans="1:15" ht="66" customHeight="1">
      <c r="A16" s="47" t="s">
        <v>22</v>
      </c>
      <c r="B16" s="62" t="s">
        <v>41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  <c r="O16" s="31"/>
    </row>
    <row r="17" spans="1:15" ht="65.25" customHeight="1" thickBot="1">
      <c r="A17" s="48"/>
      <c r="B17" s="65" t="s">
        <v>37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  <c r="O17" s="29"/>
    </row>
    <row r="18" spans="1:15" ht="66" customHeight="1">
      <c r="A18" s="58" t="s">
        <v>21</v>
      </c>
      <c r="B18" s="60" t="s">
        <v>39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O18" s="29"/>
    </row>
    <row r="19" spans="1:15" ht="65.25" customHeight="1" thickBot="1">
      <c r="A19" s="59"/>
      <c r="B19" s="68" t="s">
        <v>38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5"/>
      <c r="O19" s="29"/>
    </row>
    <row r="20" spans="2:15" ht="24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5"/>
      <c r="O20" s="29"/>
    </row>
    <row r="21" spans="2:15" ht="12.7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5"/>
      <c r="O21" s="29"/>
    </row>
    <row r="22" ht="12.75">
      <c r="O22" s="29"/>
    </row>
    <row r="23" spans="2:17" ht="12.75"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ht="12.75">
      <c r="O24" s="29"/>
    </row>
    <row r="25" ht="12.75">
      <c r="O25" s="29"/>
    </row>
    <row r="26" ht="12.75">
      <c r="O26" s="29"/>
    </row>
    <row r="27" ht="12.75">
      <c r="O27" s="29"/>
    </row>
    <row r="28" ht="12.75">
      <c r="O28" s="29"/>
    </row>
    <row r="29" ht="12.75">
      <c r="O29" s="29"/>
    </row>
    <row r="30" ht="12.75">
      <c r="O30" s="29"/>
    </row>
    <row r="32" ht="12.75">
      <c r="B32" s="23"/>
    </row>
    <row r="42" ht="12.75">
      <c r="D42" s="23"/>
    </row>
  </sheetData>
  <sheetProtection/>
  <mergeCells count="24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M4:M5"/>
    <mergeCell ref="B23:Q23"/>
    <mergeCell ref="A18:A19"/>
    <mergeCell ref="B18:M18"/>
    <mergeCell ref="B16:M16"/>
    <mergeCell ref="B17:M17"/>
    <mergeCell ref="B19:M19"/>
    <mergeCell ref="B2:G2"/>
    <mergeCell ref="L2:M2"/>
    <mergeCell ref="A12:B12"/>
    <mergeCell ref="A16:A17"/>
    <mergeCell ref="A14:A15"/>
    <mergeCell ref="L3:M3"/>
    <mergeCell ref="B14:M14"/>
    <mergeCell ref="B15:M1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9.5" customHeight="1">
      <c r="A3" s="89" t="s">
        <v>17</v>
      </c>
      <c r="B3" s="44" t="s">
        <v>4</v>
      </c>
      <c r="C3" s="44"/>
      <c r="D3" s="44"/>
      <c r="E3" s="44"/>
      <c r="F3" s="44"/>
      <c r="G3" s="44"/>
      <c r="H3" s="75" t="s">
        <v>5</v>
      </c>
      <c r="I3" s="75"/>
      <c r="J3" s="75"/>
      <c r="K3" s="45" t="s">
        <v>13</v>
      </c>
      <c r="L3" s="45"/>
    </row>
    <row r="4" spans="1:12" ht="35.25" customHeight="1">
      <c r="A4" s="90"/>
      <c r="B4" s="13" t="s">
        <v>23</v>
      </c>
      <c r="C4" s="13" t="s">
        <v>0</v>
      </c>
      <c r="D4" s="13" t="s">
        <v>11</v>
      </c>
      <c r="E4" s="16" t="s">
        <v>1</v>
      </c>
      <c r="F4" s="13" t="s">
        <v>9</v>
      </c>
      <c r="G4" s="16" t="s">
        <v>10</v>
      </c>
      <c r="H4" s="15" t="s">
        <v>2</v>
      </c>
      <c r="I4" s="15" t="s">
        <v>3</v>
      </c>
      <c r="J4" s="15" t="s">
        <v>18</v>
      </c>
      <c r="K4" s="49" t="s">
        <v>6</v>
      </c>
      <c r="L4" s="49"/>
    </row>
    <row r="5" spans="1:12" ht="30" customHeight="1">
      <c r="A5" s="26" t="s">
        <v>32</v>
      </c>
      <c r="B5" s="10">
        <v>791</v>
      </c>
      <c r="C5" s="2">
        <v>785</v>
      </c>
      <c r="D5" s="2">
        <v>585</v>
      </c>
      <c r="E5" s="2">
        <v>762</v>
      </c>
      <c r="F5" s="10">
        <v>679</v>
      </c>
      <c r="G5" s="10"/>
      <c r="H5" s="42">
        <v>4.94</v>
      </c>
      <c r="I5" s="11">
        <v>5.45</v>
      </c>
      <c r="J5" s="11">
        <v>3.78</v>
      </c>
      <c r="K5" s="82">
        <v>41671</v>
      </c>
      <c r="L5" s="84">
        <v>147.65</v>
      </c>
    </row>
    <row r="6" spans="1:12" ht="30" customHeight="1">
      <c r="A6" s="34" t="s">
        <v>31</v>
      </c>
      <c r="B6" s="10">
        <v>772</v>
      </c>
      <c r="C6" s="2">
        <v>781</v>
      </c>
      <c r="D6" s="2">
        <v>586</v>
      </c>
      <c r="E6" s="2">
        <v>752</v>
      </c>
      <c r="F6" s="10">
        <v>673</v>
      </c>
      <c r="G6" s="10"/>
      <c r="H6" s="42">
        <v>4.58</v>
      </c>
      <c r="I6" s="11">
        <v>5.42</v>
      </c>
      <c r="J6" s="11">
        <v>3.79</v>
      </c>
      <c r="K6" s="83"/>
      <c r="L6" s="85"/>
    </row>
    <row r="7" spans="1:12" ht="30" customHeight="1">
      <c r="A7" s="43" t="s">
        <v>33</v>
      </c>
      <c r="B7" s="10">
        <v>754</v>
      </c>
      <c r="C7" s="2">
        <v>748</v>
      </c>
      <c r="D7" s="2">
        <v>591</v>
      </c>
      <c r="E7" s="2">
        <v>764</v>
      </c>
      <c r="F7" s="10">
        <v>670</v>
      </c>
      <c r="G7" s="10"/>
      <c r="H7" s="42">
        <v>4.65</v>
      </c>
      <c r="I7" s="11">
        <v>5.52</v>
      </c>
      <c r="J7" s="11">
        <v>3.8</v>
      </c>
      <c r="K7" s="35">
        <v>41640</v>
      </c>
      <c r="L7" s="8">
        <v>148.33</v>
      </c>
    </row>
    <row r="8" spans="1:12" ht="28.5" customHeight="1">
      <c r="A8" s="28" t="s">
        <v>35</v>
      </c>
      <c r="B8" s="10">
        <v>1016</v>
      </c>
      <c r="C8" s="2">
        <v>980</v>
      </c>
      <c r="D8" s="2">
        <v>712</v>
      </c>
      <c r="E8" s="2">
        <v>822</v>
      </c>
      <c r="F8" s="10">
        <v>860</v>
      </c>
      <c r="G8" s="10"/>
      <c r="H8" s="11">
        <v>5.35</v>
      </c>
      <c r="I8" s="11">
        <v>5.77</v>
      </c>
      <c r="J8" s="11">
        <v>4.03</v>
      </c>
      <c r="K8" s="35">
        <v>41275</v>
      </c>
      <c r="L8" s="8">
        <v>124.66</v>
      </c>
    </row>
    <row r="9" spans="1:12" ht="30" customHeight="1">
      <c r="A9" s="27" t="s">
        <v>25</v>
      </c>
      <c r="B9" s="32">
        <f aca="true" t="shared" si="0" ref="B9:J9">((B$5/B$6)*100)-100</f>
        <v>2.4611398963730693</v>
      </c>
      <c r="C9" s="24">
        <f t="shared" si="0"/>
        <v>0.5121638924455709</v>
      </c>
      <c r="D9" s="24">
        <f t="shared" si="0"/>
        <v>-0.1706484641638184</v>
      </c>
      <c r="E9" s="24">
        <f t="shared" si="0"/>
        <v>1.3297872340425556</v>
      </c>
      <c r="F9" s="24">
        <f t="shared" si="0"/>
        <v>0.8915304606240682</v>
      </c>
      <c r="G9" s="24" t="e">
        <f t="shared" si="0"/>
        <v>#DIV/0!</v>
      </c>
      <c r="H9" s="25">
        <f t="shared" si="0"/>
        <v>7.860262008733628</v>
      </c>
      <c r="I9" s="25">
        <f t="shared" si="0"/>
        <v>0.5535055350553506</v>
      </c>
      <c r="J9" s="25">
        <f t="shared" si="0"/>
        <v>-0.2638522427440648</v>
      </c>
      <c r="K9" s="86" t="s">
        <v>8</v>
      </c>
      <c r="L9" s="87"/>
    </row>
    <row r="10" spans="1:12" ht="30" customHeight="1">
      <c r="A10" s="27" t="s">
        <v>26</v>
      </c>
      <c r="B10" s="32">
        <f aca="true" t="shared" si="1" ref="B10:J10">((B$5/B$7)*100)-100</f>
        <v>4.907161803713535</v>
      </c>
      <c r="C10" s="24">
        <f t="shared" si="1"/>
        <v>4.946524064171129</v>
      </c>
      <c r="D10" s="24">
        <f t="shared" si="1"/>
        <v>-1.015228426395936</v>
      </c>
      <c r="E10" s="24">
        <f t="shared" si="1"/>
        <v>-0.26178010471204516</v>
      </c>
      <c r="F10" s="24">
        <f t="shared" si="1"/>
        <v>1.3432835820895548</v>
      </c>
      <c r="G10" s="24" t="e">
        <f t="shared" si="1"/>
        <v>#DIV/0!</v>
      </c>
      <c r="H10" s="25">
        <f t="shared" si="1"/>
        <v>6.23655913978493</v>
      </c>
      <c r="I10" s="25">
        <f t="shared" si="1"/>
        <v>-1.2681159420289845</v>
      </c>
      <c r="J10" s="25">
        <f t="shared" si="1"/>
        <v>-0.526315789473685</v>
      </c>
      <c r="K10" s="93">
        <f>((L$5/L$7)*100)-100</f>
        <v>-0.4584372682532205</v>
      </c>
      <c r="L10" s="94"/>
    </row>
    <row r="11" spans="1:12" ht="30" customHeight="1">
      <c r="A11" s="27" t="s">
        <v>15</v>
      </c>
      <c r="B11" s="32">
        <f>((B$5/B$8)*100)-100</f>
        <v>-22.145669291338592</v>
      </c>
      <c r="C11" s="24">
        <f aca="true" t="shared" si="2" ref="C11:J11">((C$5/C$8)*100)-100</f>
        <v>-19.89795918367348</v>
      </c>
      <c r="D11" s="24">
        <f>((D$5/D$8)*100)-100</f>
        <v>-17.83707865168539</v>
      </c>
      <c r="E11" s="24">
        <f t="shared" si="2"/>
        <v>-7.299270072992698</v>
      </c>
      <c r="F11" s="24">
        <f t="shared" si="2"/>
        <v>-21.046511627906966</v>
      </c>
      <c r="G11" s="24" t="e">
        <f t="shared" si="2"/>
        <v>#DIV/0!</v>
      </c>
      <c r="H11" s="25">
        <f t="shared" si="2"/>
        <v>-7.663551401869157</v>
      </c>
      <c r="I11" s="25">
        <f t="shared" si="2"/>
        <v>-5.545927209705354</v>
      </c>
      <c r="J11" s="25">
        <f t="shared" si="2"/>
        <v>-6.203473945409442</v>
      </c>
      <c r="K11" s="95">
        <f>((L$5/L$8)*100)-100</f>
        <v>18.442162682496388</v>
      </c>
      <c r="L11" s="95"/>
    </row>
    <row r="12" spans="1:13" s="5" customFormat="1" ht="18.75" customHeight="1">
      <c r="A12" s="96" t="s">
        <v>14</v>
      </c>
      <c r="B12" s="96"/>
      <c r="C12" s="96"/>
      <c r="D12" s="6"/>
      <c r="E12" s="6"/>
      <c r="F12" s="6"/>
      <c r="G12" s="6"/>
      <c r="H12" s="6"/>
      <c r="I12" s="6"/>
      <c r="J12" s="6"/>
      <c r="K12" s="9"/>
      <c r="L12" s="6"/>
      <c r="M12" s="6"/>
    </row>
    <row r="13" spans="1:12" ht="26.25" customHeight="1">
      <c r="A13" s="88" t="s">
        <v>24</v>
      </c>
      <c r="B13" s="88"/>
      <c r="C13" s="88"/>
      <c r="F13" s="91" t="s">
        <v>30</v>
      </c>
      <c r="G13" s="91"/>
      <c r="H13" s="91"/>
      <c r="I13" s="91"/>
      <c r="J13" s="91"/>
      <c r="K13" s="91"/>
      <c r="L13" s="91"/>
    </row>
    <row r="16" ht="12.75">
      <c r="K16" s="36"/>
    </row>
    <row r="18" ht="12.75">
      <c r="K18" s="36"/>
    </row>
    <row r="19" ht="12.75">
      <c r="K19" s="36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2014-04-02T05:34:15Z</dcterms:modified>
  <cp:category/>
  <cp:version/>
  <cp:contentType/>
  <cp:contentStatus/>
</cp:coreProperties>
</file>