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<sst xmlns="http://schemas.openxmlformats.org/spreadsheetml/2006/main" count="70" uniqueCount="42">
  <si>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</si>
  <si>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</si>
  <si>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</si>
  <si>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</si>
  <si>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</si>
  <si>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</si>
  <si>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</si>
  <si>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</si>
  <si>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</si>
  <si>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</si>
  <si>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</si>
  <si>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</si>
  <si>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</si>
  <si>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</si>
  <si>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</si>
  <si>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</si>
  <si>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</si>
  <si>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</si>
  <si>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</si>
  <si>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</si>
  <si>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</si>
  <si>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</si>
  <si>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</si>
  <si>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</si>
  <si>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t>Źródło: ZSRIR, MRiRW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</si>
  <si>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</si>
  <si>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</si>
  <si>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</si>
  <si>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</si>
  <si>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</si>
  <si>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</si>
  <si>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r>
      <t>Poprzedni tydzień</t>
    </r>
    <r>
      <rPr>
        <sz val="10"/>
        <rFont val="Arial CE"/>
        <family val="0"/>
      </rPr>
      <t xml:space="preserve"> 03.03</t>
    </r>
    <r>
      <rPr>
        <sz val="10"/>
        <rFont val="Arial CE"/>
        <family val="2"/>
      </rPr>
      <t>-09.03</t>
    </r>
    <r>
      <rPr>
        <sz val="10"/>
        <rFont val="Arial CE"/>
        <family val="0"/>
      </rPr>
      <t>.2014 r.</t>
    </r>
  </si>
  <si>
    <t>10.03 - 16.03.2014 r.</t>
  </si>
  <si>
    <r>
      <t>Poprzedni miesiąc</t>
    </r>
    <r>
      <rPr>
        <sz val="10"/>
        <rFont val="Arial CE"/>
        <family val="0"/>
      </rPr>
      <t xml:space="preserve"> 10.02-16.02.2014 r.</t>
    </r>
  </si>
  <si>
    <r>
      <t xml:space="preserve">Rok 2013 r. </t>
    </r>
    <r>
      <rPr>
        <sz val="10"/>
        <rFont val="Arial CE"/>
        <family val="0"/>
      </rPr>
      <t xml:space="preserve"> 11.03 - 17.03.2013 r.</t>
    </r>
  </si>
  <si>
    <r>
      <t xml:space="preserve">UE (zł/t)  03.03 - 09.03.2014 r.                                 </t>
    </r>
    <r>
      <rPr>
        <b/>
        <sz val="9"/>
        <rFont val="Arial CE"/>
        <family val="0"/>
      </rPr>
      <t xml:space="preserve"> </t>
    </r>
  </si>
  <si>
    <t>W dniach 10.03-16.03.2014 r. na krajowym rynku średnia cena żywca wieprzowego wyniosła 4,63 PLN/kg i była o 4,5% wyższa niż przed tygodniem i 1,7% niższa niż przed miesiącem. W odniesieniu do notowań sprzed roku średnia cena tego żywca była o 12,8% niższa. Za żywiec wołowy płacono w skupie średnio 5,80 PLN/kg wobec 5,72 PLN/kg w poprzednim tygodniu. Jednocześnie było to o 3,5% mniej niż miesiąc wcześniej i o 5,1% taniej niż przed rokiem. Średnia cena drobiu w drugim tygodniu marca br. wyniosła 3,71 PLN/kg i była o 0,3% niższa jak przed tygodniem i wyższa o 1,9% jak przed miesiącem. W odniesieniu do notowań sprzed roku cena ta uległa zmianie i spadła o 7,3%.</t>
  </si>
  <si>
    <t>W Polsce średnia cena wg GUS mleka za styczeń wynosi 149,49 PLN/100kg. W styczniu i lutym 2014 roku na światowym rynku mleka przeważały wzrostowe tendencje cen większości artykułów mleczarskich. Podobnie jest w Unii Europejskiej. Dobre warunki pogodowe przekładające się na obniżkę kosztów produkcji oraz rekordowo wysokie ceny skupu mleka spowodowały, że w styczniu produkcja była aż o 4,6% wyższa w relacji rocznej. I półrocze br. prawdopodobnie zamknie się 4-procentowym wzrostem r/r.</t>
  </si>
  <si>
    <t>W drugim tygodniu marca aktualna cena płacona za rzepak oz. to 1573 PLN/t. Cena ta była o 0,4% wyższa niż przed tygodniem i 2,2% wyższa niż przed miesiącem. W porównaniu do ceny z przed roku nastąpił spadek o 21,1%. Jak podaje Polskie Stowarzyszenie Producentów Oleju, firmy olejarskie zrzeszone w tym Stowarzyszeniu w 2013 r. przerobiły ponad 2,1 mln ton nasion rzepaku, co stanowi ok. 95% krajowego przerobu. Wyprodukowały: ok. 900 tys. ton oleju rzepakowego, ok. 1,1 mln ton poekstrakcyjnej śruty rzepakowej, ok. 80 tys. ton makuchu rzepakowego. W przypadku śruty rzepakowej, tak jak w poprzednich latach, ok. połowa surowca wyprodukowanego w Polsce trafiła na eksport.</t>
  </si>
  <si>
    <t>Na krajowym i unijnym rynku bydła obserwujemy spadki cen. Według informacji podanych przez MRiRW w monitorowanych zakładach od początku lutego br. ceny bydła wykazywały tendencje spadkowe do poziomu 5,72 zł/kg odnotowanego w tygodniu 3-9.03.2014 r. Oznacza to
7-procentowy spadek cen żywca w okresie 6 tygodni (0,41 zł/kg). Obecny poziom jest również o 8% niższy niż przed rokiem. Warto podkreślić, że spadki te wynikają w dużej mierze z sytuacji na rynku UE. Jak podaje Komisja Europejska ceny żywca w UE wykazują tendencję malejącą od drugiego tygodnia lutego bieżącego roku. W rezultacie do tygodnia 3-9.03.2014 r. ceny obniżyły się o 2%.</t>
  </si>
  <si>
    <t>W drugim tygodniu marca ceny zbóż na świecie nadal rosły. Wzrostów nie powstrzymał nawet dosyć optymistyczny, poniedziałkowy raport Departamentu Rolnictwa Stanów Zjednoczonych (USDA). W ciągu minionego tygodnia indeks cen pszenicy obliczany przez Międzynarodową Radę Zbożową wzrósł o kolejne 1,5% po wzroście o 5,0% w pierwszym tygodniu marca (3-9.03). Od najniższego poziomu zanotowanego w ostatnich tygodniach w dniu 27.02, do piątku 14.03 cena pszenicy w handlu światowym wzrosła o 7,6%. Ostatnio tak wysokie ceny jak obecnie notowane były pod koniec października 2013 r. Obecny poziom cen pszenicy jest już jedynie niecałe 7% niższy niż w tym samym okresie przed rokiem.</t>
  </si>
  <si>
    <t xml:space="preserve">W drugim tygodniu marca br. tj. w dniach 10.03-16.03.2014 r. śrenia cena pszenicy konsumpcyjnej wyniosła 797 PLN/t i była o 4,6% wyższa niż przed tygodniem i 3,8% wyższa niż przed miesiącem. Za pszenicę paszową można było uzyskać przeciętnie 766 PLN/t tj. o 0,1% więcej niż przed tygodniem i 1,2% więcej niż przed miesiącem. W odniesieniu do notowań sprzed roku zboża te były odpowiednio o 20,5% i 22,4% tańsze. Średnia cena żyta paszowego w badanym okresie wyniosła 589 PLN/t i była o 1,3% niższa niż przed tygodniem, natomiast o 0,5% wyższa niż przed miesiącem. Jednocześnie ziarno to było o 20,8% tańsze niż przed rokiem. Przeciętna cena jęczmienia paszowego w drugim tygodniu marca 2014 r. uległa nie korzystnej zmianie - 752 PLN/t. Cena ta była o 0,3% niższa niż tydzień temu, 1,8% niższa niż miesiąc temu oraz o 10,3% niższa niż w porównywalnym okresie 2013 r. W porównaniu z poprzednim tygodniem znowu nastąpiła korekta ceny kukurydzy. Przeciętna cena skupu tego zboża kształtowała się na poziomie 669 PLN/t, tj. o 1,7% więcej niż tydzień wcześniej. Jednocześnie ziarno to było o 0,0% stałe niż przed miesiącem oraz o 24,3% tańsze niż rok wcześniej.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</si>
</sst>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4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165" fontId="9" fillId="33" borderId="14" xfId="0" applyNumberFormat="1" applyFont="1" applyFill="1" applyBorder="1" applyAlignment="1">
      <alignment horizontal="center"/>
    </xf>
    <xf numFmtId="165" fontId="9" fillId="33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71" fontId="2" fillId="33" borderId="16" xfId="0" applyNumberFormat="1" applyFont="1" applyFill="1" applyBorder="1" applyAlignment="1">
      <alignment horizontal="right" vertical="center"/>
    </xf>
    <xf numFmtId="171" fontId="2" fillId="33" borderId="17" xfId="0" applyNumberFormat="1" applyFont="1" applyFill="1" applyBorder="1" applyAlignment="1">
      <alignment horizontal="right" vertical="center"/>
    </xf>
    <xf numFmtId="2" fontId="0" fillId="33" borderId="16" xfId="0" applyNumberFormat="1" applyFill="1" applyBorder="1" applyAlignment="1">
      <alignment horizontal="right" vertical="center"/>
    </xf>
    <xf numFmtId="2" fontId="0" fillId="33" borderId="17" xfId="0" applyNumberFormat="1" applyFill="1" applyBorder="1" applyAlignment="1">
      <alignment horizontal="right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4" xfId="0" applyNumberFormat="1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0" fillId="33" borderId="14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19.375" style="0" customWidth="1"/>
    <col min="15" max="15" width="19.25390625" style="0" customWidth="1"/>
  </cols>
  <sheetData>
    <row r="1" spans="1:13" ht="32.25" customHeight="1">
      <c r="A1" s="44" t="s">
        <v>28</v>
      </c>
      <c r="B1" s="44"/>
      <c r="C1" s="44"/>
      <c r="D1" s="44"/>
      <c r="E1" s="45"/>
      <c r="F1" s="45"/>
      <c r="G1" s="45"/>
      <c r="H1" s="45"/>
      <c r="I1" s="45"/>
      <c r="J1" s="45"/>
      <c r="K1" s="45"/>
      <c r="L1" s="45"/>
      <c r="M1" s="45"/>
    </row>
    <row r="2" spans="1:14" ht="23.25" customHeight="1">
      <c r="A2" s="50" t="s">
        <v>17</v>
      </c>
      <c r="B2" s="74" t="s">
        <v>4</v>
      </c>
      <c r="C2" s="74"/>
      <c r="D2" s="74"/>
      <c r="E2" s="74"/>
      <c r="F2" s="74"/>
      <c r="G2" s="74"/>
      <c r="H2" s="12" t="s">
        <v>7</v>
      </c>
      <c r="I2" s="49" t="s">
        <v>27</v>
      </c>
      <c r="J2" s="49"/>
      <c r="K2" s="49"/>
      <c r="L2" s="75" t="s">
        <v>13</v>
      </c>
      <c r="M2" s="75"/>
      <c r="N2" s="6"/>
    </row>
    <row r="3" spans="1:15" ht="36">
      <c r="A3" s="51"/>
      <c r="B3" s="13" t="s">
        <v>23</v>
      </c>
      <c r="C3" s="13" t="s">
        <v>0</v>
      </c>
      <c r="D3" s="13" t="s">
        <v>11</v>
      </c>
      <c r="E3" s="16" t="s">
        <v>1</v>
      </c>
      <c r="F3" s="13" t="s">
        <v>9</v>
      </c>
      <c r="G3" s="16" t="s">
        <v>10</v>
      </c>
      <c r="H3" s="14" t="s">
        <v>12</v>
      </c>
      <c r="I3" s="15" t="s">
        <v>2</v>
      </c>
      <c r="J3" s="15" t="s">
        <v>3</v>
      </c>
      <c r="K3" s="15" t="s">
        <v>16</v>
      </c>
      <c r="L3" s="79" t="s">
        <v>6</v>
      </c>
      <c r="M3" s="79"/>
      <c r="N3" s="7"/>
      <c r="O3" s="1"/>
    </row>
    <row r="4" spans="1:14" ht="30" customHeight="1">
      <c r="A4" s="26" t="s">
        <v>32</v>
      </c>
      <c r="B4" s="10">
        <v>797</v>
      </c>
      <c r="C4" s="2">
        <v>766</v>
      </c>
      <c r="D4" s="10">
        <v>589</v>
      </c>
      <c r="E4" s="2">
        <v>752</v>
      </c>
      <c r="F4" s="2">
        <v>669</v>
      </c>
      <c r="G4" s="10"/>
      <c r="H4" s="4">
        <v>1573</v>
      </c>
      <c r="I4" s="42">
        <v>4.63</v>
      </c>
      <c r="J4" s="11">
        <v>5.8</v>
      </c>
      <c r="K4" s="11">
        <v>3.71</v>
      </c>
      <c r="L4" s="56">
        <v>41640</v>
      </c>
      <c r="M4" s="58">
        <v>149.49</v>
      </c>
      <c r="N4" s="6"/>
    </row>
    <row r="5" spans="1:14" ht="29.25" customHeight="1">
      <c r="A5" s="34" t="s">
        <v>31</v>
      </c>
      <c r="B5" s="10">
        <v>762</v>
      </c>
      <c r="C5" s="2">
        <v>765</v>
      </c>
      <c r="D5" s="10">
        <v>597</v>
      </c>
      <c r="E5" s="2">
        <v>754</v>
      </c>
      <c r="F5" s="2">
        <v>658</v>
      </c>
      <c r="G5" s="10"/>
      <c r="H5" s="4">
        <v>1567</v>
      </c>
      <c r="I5" s="42">
        <v>4.43</v>
      </c>
      <c r="J5" s="11">
        <v>5.72</v>
      </c>
      <c r="K5" s="11">
        <v>3.72</v>
      </c>
      <c r="L5" s="57"/>
      <c r="M5" s="59"/>
      <c r="N5" s="6"/>
    </row>
    <row r="6" spans="1:14" ht="30" customHeight="1">
      <c r="A6" s="43" t="s">
        <v>33</v>
      </c>
      <c r="B6" s="10">
        <v>768</v>
      </c>
      <c r="C6" s="2">
        <v>757</v>
      </c>
      <c r="D6" s="10">
        <v>586</v>
      </c>
      <c r="E6" s="2">
        <v>766</v>
      </c>
      <c r="F6" s="2">
        <v>669</v>
      </c>
      <c r="G6" s="10"/>
      <c r="H6" s="4">
        <v>1539</v>
      </c>
      <c r="I6" s="42">
        <v>4.71</v>
      </c>
      <c r="J6" s="11">
        <v>6.01</v>
      </c>
      <c r="K6" s="11">
        <v>3.64</v>
      </c>
      <c r="L6" s="35">
        <v>41609</v>
      </c>
      <c r="M6" s="8">
        <v>155.26</v>
      </c>
      <c r="N6" s="6"/>
    </row>
    <row r="7" spans="1:14" ht="30" customHeight="1">
      <c r="A7" s="28" t="s">
        <v>34</v>
      </c>
      <c r="B7" s="10">
        <v>1003</v>
      </c>
      <c r="C7" s="2">
        <v>987</v>
      </c>
      <c r="D7" s="10">
        <v>744</v>
      </c>
      <c r="E7" s="2">
        <v>838</v>
      </c>
      <c r="F7" s="2">
        <v>884</v>
      </c>
      <c r="G7" s="10"/>
      <c r="H7" s="4">
        <v>1994</v>
      </c>
      <c r="I7" s="11">
        <v>5.31</v>
      </c>
      <c r="J7" s="11">
        <v>6.11</v>
      </c>
      <c r="K7" s="11">
        <v>4</v>
      </c>
      <c r="L7" s="35">
        <v>41275</v>
      </c>
      <c r="M7" s="3">
        <v>122.98</v>
      </c>
      <c r="N7" s="6"/>
    </row>
    <row r="8" spans="1:14" ht="30" customHeight="1">
      <c r="A8" s="27" t="s">
        <v>25</v>
      </c>
      <c r="B8" s="33">
        <f aca="true" t="shared" si="0" ref="B8:K8">((B$4/B$5)*100)-100</f>
        <v>4.593175853018366</v>
      </c>
      <c r="C8" s="17">
        <f t="shared" si="0"/>
        <v>0.13071895424836555</v>
      </c>
      <c r="D8" s="17">
        <f t="shared" si="0"/>
        <v>-1.3400335008375208</v>
      </c>
      <c r="E8" s="17">
        <f t="shared" si="0"/>
        <v>-0.2652519893899239</v>
      </c>
      <c r="F8" s="17">
        <f t="shared" si="0"/>
        <v>1.6717325227963613</v>
      </c>
      <c r="G8" s="17" t="e">
        <f t="shared" si="0"/>
        <v>#DIV/0!</v>
      </c>
      <c r="H8" s="18">
        <f t="shared" si="0"/>
        <v>0.3828972559029893</v>
      </c>
      <c r="I8" s="19">
        <f t="shared" si="0"/>
        <v>4.5146726862302415</v>
      </c>
      <c r="J8" s="19">
        <f t="shared" si="0"/>
        <v>1.3986013986014</v>
      </c>
      <c r="K8" s="19">
        <f t="shared" si="0"/>
        <v>-0.2688172043010866</v>
      </c>
      <c r="L8" s="54" t="s">
        <v>8</v>
      </c>
      <c r="M8" s="55"/>
      <c r="N8" s="6"/>
    </row>
    <row r="9" spans="1:14" ht="30" customHeight="1">
      <c r="A9" s="27" t="s">
        <v>26</v>
      </c>
      <c r="B9" s="33">
        <f aca="true" t="shared" si="1" ref="B9:K9">((B$4/B$6)*100)-100</f>
        <v>3.7760416666666714</v>
      </c>
      <c r="C9" s="17">
        <f t="shared" si="1"/>
        <v>1.1889035667107066</v>
      </c>
      <c r="D9" s="17">
        <f t="shared" si="1"/>
        <v>0.5119453924914694</v>
      </c>
      <c r="E9" s="17">
        <f t="shared" si="1"/>
        <v>-1.8276762402088735</v>
      </c>
      <c r="F9" s="17">
        <f t="shared" si="1"/>
        <v>0</v>
      </c>
      <c r="G9" s="17" t="e">
        <f t="shared" si="1"/>
        <v>#DIV/0!</v>
      </c>
      <c r="H9" s="18">
        <f t="shared" si="1"/>
        <v>2.209226770630295</v>
      </c>
      <c r="I9" s="19">
        <f t="shared" si="1"/>
        <v>-1.698513800424621</v>
      </c>
      <c r="J9" s="19">
        <f t="shared" si="1"/>
        <v>-3.494176372712147</v>
      </c>
      <c r="K9" s="19">
        <f t="shared" si="1"/>
        <v>1.9230769230769198</v>
      </c>
      <c r="L9" s="52">
        <f>((M$4/M$6)*100)-100</f>
        <v>-3.7163467731546973</v>
      </c>
      <c r="M9" s="53"/>
      <c r="N9" s="6"/>
    </row>
    <row r="10" spans="1:14" ht="30" customHeight="1">
      <c r="A10" s="27" t="s">
        <v>15</v>
      </c>
      <c r="B10" s="33">
        <f aca="true" t="shared" si="2" ref="B10:K10">((B$4/B$7)*100)-100</f>
        <v>-20.53838484546361</v>
      </c>
      <c r="C10" s="17">
        <f t="shared" si="2"/>
        <v>-22.39108409321176</v>
      </c>
      <c r="D10" s="17">
        <f t="shared" si="2"/>
        <v>-20.833333333333343</v>
      </c>
      <c r="E10" s="17">
        <f t="shared" si="2"/>
        <v>-10.26252983293557</v>
      </c>
      <c r="F10" s="17">
        <f t="shared" si="2"/>
        <v>-24.3212669683258</v>
      </c>
      <c r="G10" s="17" t="e">
        <f t="shared" si="2"/>
        <v>#DIV/0!</v>
      </c>
      <c r="H10" s="18">
        <f t="shared" si="2"/>
        <v>-21.11334002006018</v>
      </c>
      <c r="I10" s="19">
        <f t="shared" si="2"/>
        <v>-12.806026365348401</v>
      </c>
      <c r="J10" s="19">
        <f t="shared" si="2"/>
        <v>-5.073649754500835</v>
      </c>
      <c r="K10" s="19">
        <f t="shared" si="2"/>
        <v>-7.25</v>
      </c>
      <c r="L10" s="52">
        <f>((M$4/M$7)*100)-100</f>
        <v>21.556350626118075</v>
      </c>
      <c r="M10" s="53"/>
      <c r="N10" s="6"/>
    </row>
    <row r="11" spans="1:14" ht="30" customHeight="1">
      <c r="A11" s="28" t="s">
        <v>35</v>
      </c>
      <c r="B11" s="39">
        <v>813</v>
      </c>
      <c r="C11" s="40">
        <v>795</v>
      </c>
      <c r="D11" s="41" t="s">
        <v>19</v>
      </c>
      <c r="E11" s="40">
        <v>731</v>
      </c>
      <c r="F11" s="40">
        <v>718</v>
      </c>
      <c r="G11" s="20" t="s">
        <v>19</v>
      </c>
      <c r="H11" s="21" t="s">
        <v>19</v>
      </c>
      <c r="I11" s="22" t="s">
        <v>19</v>
      </c>
      <c r="J11" s="22" t="s">
        <v>19</v>
      </c>
      <c r="K11" s="22" t="s">
        <v>19</v>
      </c>
      <c r="L11" s="46" t="s">
        <v>19</v>
      </c>
      <c r="M11" s="47"/>
      <c r="N11" s="6"/>
    </row>
    <row r="12" spans="1:11" ht="12" customHeight="1">
      <c r="A12" s="76" t="s">
        <v>24</v>
      </c>
      <c r="B12" s="76"/>
      <c r="K12" t="s">
        <v>27</v>
      </c>
    </row>
    <row r="13" spans="1:13" ht="14.25" customHeight="1" thickBo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5" ht="114.75" customHeight="1">
      <c r="A14" s="77" t="s">
        <v>29</v>
      </c>
      <c r="B14" s="80" t="s">
        <v>41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  <c r="O14" s="30"/>
    </row>
    <row r="15" spans="1:15" ht="64.5" customHeight="1" thickBot="1">
      <c r="A15" s="78"/>
      <c r="B15" s="83" t="s">
        <v>40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O15" s="29"/>
    </row>
    <row r="16" spans="1:15" ht="66" customHeight="1">
      <c r="A16" s="77" t="s">
        <v>22</v>
      </c>
      <c r="B16" s="66" t="s">
        <v>36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  <c r="O16" s="31"/>
    </row>
    <row r="17" spans="1:15" ht="64.5" customHeight="1" thickBot="1">
      <c r="A17" s="78"/>
      <c r="B17" s="69" t="s">
        <v>39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O17" s="29"/>
    </row>
    <row r="18" spans="1:15" ht="66" customHeight="1">
      <c r="A18" s="62" t="s">
        <v>21</v>
      </c>
      <c r="B18" s="64" t="s">
        <v>38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O18" s="29"/>
    </row>
    <row r="19" spans="1:15" ht="51.75" customHeight="1" thickBot="1">
      <c r="A19" s="63"/>
      <c r="B19" s="72" t="s">
        <v>37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5"/>
      <c r="O19" s="29"/>
    </row>
    <row r="20" spans="2:15" ht="24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5"/>
      <c r="O20" s="29"/>
    </row>
    <row r="21" spans="2:15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5"/>
      <c r="O21" s="29"/>
    </row>
    <row r="22" ht="12.75">
      <c r="O22" s="29"/>
    </row>
    <row r="23" spans="2:17" ht="12.7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ht="12.75">
      <c r="O24" s="29"/>
    </row>
    <row r="25" ht="12.75">
      <c r="O25" s="29"/>
    </row>
    <row r="26" ht="12.75">
      <c r="O26" s="29"/>
    </row>
    <row r="27" ht="12.75">
      <c r="O27" s="29"/>
    </row>
    <row r="28" ht="12.75">
      <c r="O28" s="29"/>
    </row>
    <row r="29" ht="12.75">
      <c r="O29" s="29"/>
    </row>
    <row r="30" ht="12.75">
      <c r="O30" s="29"/>
    </row>
    <row r="32" ht="12.75">
      <c r="B32" s="23"/>
    </row>
    <row r="42" ht="12.75">
      <c r="D42" s="23"/>
    </row>
  </sheetData>
  <sheetProtection/>
  <mergeCells count="24">
    <mergeCell ref="B2:G2"/>
    <mergeCell ref="L2:M2"/>
    <mergeCell ref="A12:B12"/>
    <mergeCell ref="A16:A17"/>
    <mergeCell ref="A14:A15"/>
    <mergeCell ref="L3:M3"/>
    <mergeCell ref="B14:M14"/>
    <mergeCell ref="B15:M15"/>
    <mergeCell ref="B23:Q23"/>
    <mergeCell ref="A18:A19"/>
    <mergeCell ref="B18:M18"/>
    <mergeCell ref="B16:M16"/>
    <mergeCell ref="B17:M17"/>
    <mergeCell ref="B19:M19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87" t="s">
        <v>17</v>
      </c>
      <c r="B3" s="74" t="s">
        <v>4</v>
      </c>
      <c r="C3" s="74"/>
      <c r="D3" s="74"/>
      <c r="E3" s="74"/>
      <c r="F3" s="74"/>
      <c r="G3" s="74"/>
      <c r="H3" s="49" t="s">
        <v>5</v>
      </c>
      <c r="I3" s="49"/>
      <c r="J3" s="49"/>
      <c r="K3" s="75" t="s">
        <v>13</v>
      </c>
      <c r="L3" s="75"/>
    </row>
    <row r="4" spans="1:12" ht="35.25" customHeight="1">
      <c r="A4" s="88"/>
      <c r="B4" s="13" t="s">
        <v>23</v>
      </c>
      <c r="C4" s="13" t="s">
        <v>0</v>
      </c>
      <c r="D4" s="13" t="s">
        <v>11</v>
      </c>
      <c r="E4" s="16" t="s">
        <v>1</v>
      </c>
      <c r="F4" s="13" t="s">
        <v>9</v>
      </c>
      <c r="G4" s="16" t="s">
        <v>10</v>
      </c>
      <c r="H4" s="15" t="s">
        <v>2</v>
      </c>
      <c r="I4" s="15" t="s">
        <v>3</v>
      </c>
      <c r="J4" s="15" t="s">
        <v>18</v>
      </c>
      <c r="K4" s="79" t="s">
        <v>6</v>
      </c>
      <c r="L4" s="79"/>
    </row>
    <row r="5" spans="1:12" ht="30" customHeight="1">
      <c r="A5" s="26" t="s">
        <v>32</v>
      </c>
      <c r="B5" s="10">
        <v>772</v>
      </c>
      <c r="C5" s="2">
        <v>781</v>
      </c>
      <c r="D5" s="2">
        <v>586</v>
      </c>
      <c r="E5" s="2">
        <v>752</v>
      </c>
      <c r="F5" s="10">
        <v>673</v>
      </c>
      <c r="G5" s="10"/>
      <c r="H5" s="42">
        <v>4.58</v>
      </c>
      <c r="I5" s="11">
        <v>5.42</v>
      </c>
      <c r="J5" s="11">
        <v>3.79</v>
      </c>
      <c r="K5" s="56">
        <v>41640</v>
      </c>
      <c r="L5" s="58">
        <v>148.33</v>
      </c>
    </row>
    <row r="6" spans="1:12" ht="30" customHeight="1">
      <c r="A6" s="34" t="s">
        <v>31</v>
      </c>
      <c r="B6" s="10">
        <v>769</v>
      </c>
      <c r="C6" s="2">
        <v>775</v>
      </c>
      <c r="D6" s="2">
        <v>596</v>
      </c>
      <c r="E6" s="2">
        <v>751</v>
      </c>
      <c r="F6" s="10">
        <v>664</v>
      </c>
      <c r="G6" s="10"/>
      <c r="H6" s="42">
        <v>4.38</v>
      </c>
      <c r="I6" s="11">
        <v>5.44</v>
      </c>
      <c r="J6" s="11">
        <v>3.8</v>
      </c>
      <c r="K6" s="57"/>
      <c r="L6" s="59"/>
    </row>
    <row r="7" spans="1:12" ht="30" customHeight="1">
      <c r="A7" s="43" t="s">
        <v>33</v>
      </c>
      <c r="B7" s="10">
        <v>759</v>
      </c>
      <c r="C7" s="2">
        <v>763</v>
      </c>
      <c r="D7" s="2">
        <v>588</v>
      </c>
      <c r="E7" s="2">
        <v>765</v>
      </c>
      <c r="F7" s="10">
        <v>674</v>
      </c>
      <c r="G7" s="10"/>
      <c r="H7" s="42">
        <v>4.82</v>
      </c>
      <c r="I7" s="11">
        <v>5.67</v>
      </c>
      <c r="J7" s="11">
        <v>3.75</v>
      </c>
      <c r="K7" s="35">
        <v>41609</v>
      </c>
      <c r="L7" s="8">
        <v>155.52</v>
      </c>
    </row>
    <row r="8" spans="1:12" ht="28.5" customHeight="1">
      <c r="A8" s="28" t="s">
        <v>34</v>
      </c>
      <c r="B8" s="10">
        <v>1014</v>
      </c>
      <c r="C8" s="2">
        <v>980</v>
      </c>
      <c r="D8" s="2">
        <v>720</v>
      </c>
      <c r="E8" s="2">
        <v>846</v>
      </c>
      <c r="F8" s="10">
        <v>886</v>
      </c>
      <c r="G8" s="10"/>
      <c r="H8" s="11">
        <v>5.31</v>
      </c>
      <c r="I8" s="11">
        <v>5.71</v>
      </c>
      <c r="J8" s="11">
        <v>4.06</v>
      </c>
      <c r="K8" s="35">
        <v>41275</v>
      </c>
      <c r="L8" s="8">
        <v>124.66</v>
      </c>
    </row>
    <row r="9" spans="1:12" ht="30" customHeight="1">
      <c r="A9" s="27" t="s">
        <v>25</v>
      </c>
      <c r="B9" s="32">
        <f aca="true" t="shared" si="0" ref="B9:J9">((B$5/B$6)*100)-100</f>
        <v>0.39011703511053497</v>
      </c>
      <c r="C9" s="24">
        <f t="shared" si="0"/>
        <v>0.7741935483871032</v>
      </c>
      <c r="D9" s="24">
        <f t="shared" si="0"/>
        <v>-1.677852348993298</v>
      </c>
      <c r="E9" s="24">
        <f t="shared" si="0"/>
        <v>0.13315579227696617</v>
      </c>
      <c r="F9" s="24">
        <f t="shared" si="0"/>
        <v>1.355421686746979</v>
      </c>
      <c r="G9" s="24" t="e">
        <f t="shared" si="0"/>
        <v>#DIV/0!</v>
      </c>
      <c r="H9" s="25">
        <f t="shared" si="0"/>
        <v>4.5662100456621175</v>
      </c>
      <c r="I9" s="25">
        <f t="shared" si="0"/>
        <v>-0.3676470588235361</v>
      </c>
      <c r="J9" s="25">
        <f t="shared" si="0"/>
        <v>-0.2631578947368354</v>
      </c>
      <c r="K9" s="95" t="s">
        <v>8</v>
      </c>
      <c r="L9" s="96"/>
    </row>
    <row r="10" spans="1:12" ht="30" customHeight="1">
      <c r="A10" s="27" t="s">
        <v>26</v>
      </c>
      <c r="B10" s="32">
        <f aca="true" t="shared" si="1" ref="B10:J10">((B$5/B$7)*100)-100</f>
        <v>1.712779973649532</v>
      </c>
      <c r="C10" s="24">
        <f t="shared" si="1"/>
        <v>2.3591087811271336</v>
      </c>
      <c r="D10" s="24">
        <f t="shared" si="1"/>
        <v>-0.3401360544217624</v>
      </c>
      <c r="E10" s="24">
        <f t="shared" si="1"/>
        <v>-1.6993464052287663</v>
      </c>
      <c r="F10" s="24">
        <f t="shared" si="1"/>
        <v>-0.14836795252224988</v>
      </c>
      <c r="G10" s="24" t="e">
        <f t="shared" si="1"/>
        <v>#DIV/0!</v>
      </c>
      <c r="H10" s="25">
        <f t="shared" si="1"/>
        <v>-4.979253112033206</v>
      </c>
      <c r="I10" s="25">
        <f t="shared" si="1"/>
        <v>-4.409171075837747</v>
      </c>
      <c r="J10" s="25">
        <f t="shared" si="1"/>
        <v>1.0666666666666629</v>
      </c>
      <c r="K10" s="91">
        <f>((L$5/L$7)*100)-100</f>
        <v>-4.6231995884773625</v>
      </c>
      <c r="L10" s="92"/>
    </row>
    <row r="11" spans="1:12" ht="30" customHeight="1">
      <c r="A11" s="27" t="s">
        <v>15</v>
      </c>
      <c r="B11" s="32">
        <f>((B$5/B$8)*100)-100</f>
        <v>-23.865877712031562</v>
      </c>
      <c r="C11" s="24">
        <f aca="true" t="shared" si="2" ref="C11:J11">((C$5/C$8)*100)-100</f>
        <v>-20.306122448979593</v>
      </c>
      <c r="D11" s="24">
        <f>((D$5/D$8)*100)-100</f>
        <v>-18.611111111111114</v>
      </c>
      <c r="E11" s="24">
        <f t="shared" si="2"/>
        <v>-11.111111111111114</v>
      </c>
      <c r="F11" s="24">
        <f t="shared" si="2"/>
        <v>-24.040632054176072</v>
      </c>
      <c r="G11" s="24" t="e">
        <f t="shared" si="2"/>
        <v>#DIV/0!</v>
      </c>
      <c r="H11" s="25">
        <f t="shared" si="2"/>
        <v>-13.747645951035764</v>
      </c>
      <c r="I11" s="25">
        <f t="shared" si="2"/>
        <v>-5.078809106830121</v>
      </c>
      <c r="J11" s="25">
        <f t="shared" si="2"/>
        <v>-6.650246305418705</v>
      </c>
      <c r="K11" s="93">
        <f>((L$5/L$8)*100)-100</f>
        <v>18.98764639820311</v>
      </c>
      <c r="L11" s="93"/>
    </row>
    <row r="12" spans="1:13" s="5" customFormat="1" ht="18.75" customHeight="1">
      <c r="A12" s="94" t="s">
        <v>14</v>
      </c>
      <c r="B12" s="94"/>
      <c r="C12" s="94"/>
      <c r="D12" s="6"/>
      <c r="E12" s="6"/>
      <c r="F12" s="6"/>
      <c r="G12" s="6"/>
      <c r="H12" s="6"/>
      <c r="I12" s="6"/>
      <c r="J12" s="6"/>
      <c r="K12" s="9"/>
      <c r="L12" s="6"/>
      <c r="M12" s="6"/>
    </row>
    <row r="13" spans="1:12" ht="26.25" customHeight="1">
      <c r="A13" s="86" t="s">
        <v>24</v>
      </c>
      <c r="B13" s="86"/>
      <c r="C13" s="86"/>
      <c r="F13" s="89" t="s">
        <v>30</v>
      </c>
      <c r="G13" s="89"/>
      <c r="H13" s="89"/>
      <c r="I13" s="89"/>
      <c r="J13" s="89"/>
      <c r="K13" s="89"/>
      <c r="L13" s="89"/>
    </row>
    <row r="16" ht="12.75">
      <c r="K16" s="36"/>
    </row>
    <row r="18" ht="12.75">
      <c r="K18" s="36"/>
    </row>
    <row r="19" ht="12.75">
      <c r="K19" s="36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2014-03-26T06:15:22Z</dcterms:modified>
  <cp:category/>
  <cp:version/>
  <cp:contentType/>
  <cp:contentStatus/>
</cp:coreProperties>
</file>